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Флешка\МОИ ДОКУМЕНТЫ\УЧЕБНЫЕ планы РФ\ДОРАБОТАННЫЕ\УП Обнавлённые\УП кафедра ФВСЗЧ\НА ПОДПИСЬ\"/>
    </mc:Choice>
  </mc:AlternateContent>
  <bookViews>
    <workbookView xWindow="-120" yWindow="-120" windowWidth="20730" windowHeight="11160" firstSheet="2" activeTab="5"/>
  </bookViews>
  <sheets>
    <sheet name="Форма УП тит очное" sheetId="13" r:id="rId1"/>
    <sheet name="КГУП обн очное" sheetId="15" r:id="rId2"/>
    <sheet name="План УП  (очное) (2)" sheetId="11" r:id="rId3"/>
    <sheet name="Форма УП тит заочное" sheetId="14" r:id="rId4"/>
    <sheet name="КГУП обн заочное" sheetId="16" r:id="rId5"/>
    <sheet name="План УП  (заочное)" sheetId="10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7" i="10" l="1"/>
  <c r="A50" i="10"/>
  <c r="A49" i="10"/>
  <c r="A48" i="10"/>
  <c r="A47" i="10"/>
  <c r="A44" i="10"/>
  <c r="A43" i="10"/>
  <c r="A38" i="10"/>
  <c r="A37" i="10"/>
  <c r="A32" i="10"/>
  <c r="A31" i="10"/>
  <c r="A30" i="10"/>
  <c r="A29" i="10"/>
  <c r="A28" i="10"/>
  <c r="A27" i="10"/>
  <c r="A26" i="10"/>
  <c r="A24" i="10"/>
  <c r="A23" i="10"/>
  <c r="A22" i="10"/>
  <c r="A21" i="10"/>
  <c r="A17" i="10"/>
  <c r="I8" i="10" l="1"/>
  <c r="I19" i="11"/>
  <c r="I45" i="10"/>
  <c r="I46" i="10"/>
  <c r="I7" i="10" l="1"/>
  <c r="I6" i="10" s="1"/>
  <c r="I7" i="11"/>
  <c r="O45" i="11"/>
  <c r="O46" i="11"/>
  <c r="J45" i="11"/>
  <c r="J46" i="11"/>
  <c r="I45" i="11"/>
  <c r="I46" i="11"/>
  <c r="T51" i="11"/>
  <c r="O51" i="11"/>
  <c r="I51" i="11"/>
  <c r="J51" i="11"/>
  <c r="A9" i="10"/>
  <c r="A11" i="10"/>
  <c r="A12" i="10"/>
  <c r="A13" i="10"/>
  <c r="A14" i="10"/>
  <c r="A18" i="10"/>
  <c r="I6" i="11" l="1"/>
</calcChain>
</file>

<file path=xl/sharedStrings.xml><?xml version="1.0" encoding="utf-8"?>
<sst xmlns="http://schemas.openxmlformats.org/spreadsheetml/2006/main" count="599" uniqueCount="231">
  <si>
    <t>Часть, формируемая участниками образовательных отношений</t>
  </si>
  <si>
    <t>+</t>
  </si>
  <si>
    <t>Элективные дисциплины (модули)</t>
  </si>
  <si>
    <t>Блок 2.Практика</t>
  </si>
  <si>
    <t>Обязательная часть</t>
  </si>
  <si>
    <t>Форма контроля</t>
  </si>
  <si>
    <t>з.е.</t>
  </si>
  <si>
    <t>Курс 1</t>
  </si>
  <si>
    <t>Курс 2</t>
  </si>
  <si>
    <t>Курс 3</t>
  </si>
  <si>
    <t>Наименование</t>
  </si>
  <si>
    <t>Зачет</t>
  </si>
  <si>
    <t>Зачет с оц.</t>
  </si>
  <si>
    <t>КР</t>
  </si>
  <si>
    <t>СР</t>
  </si>
  <si>
    <t>Блок 1.Дисциплины (модули)</t>
  </si>
  <si>
    <t>Б1.О.01</t>
  </si>
  <si>
    <t>Б1.О.02</t>
  </si>
  <si>
    <t>Б1.О.03</t>
  </si>
  <si>
    <t>Б1.О.04</t>
  </si>
  <si>
    <t>Б1.О.05</t>
  </si>
  <si>
    <t>Б1.О.06</t>
  </si>
  <si>
    <t>Б1.В.01</t>
  </si>
  <si>
    <t>Б1.В.02</t>
  </si>
  <si>
    <t>Б1.В.03</t>
  </si>
  <si>
    <t>Б1.В.04</t>
  </si>
  <si>
    <t>Б1.В.05</t>
  </si>
  <si>
    <t>Б1.В.06</t>
  </si>
  <si>
    <t>Б1.В.ДЭ.01</t>
  </si>
  <si>
    <t>Б1.В.ДЭ.01.01</t>
  </si>
  <si>
    <t>Б1.В.ДЭ.01.02</t>
  </si>
  <si>
    <t>Б1.В.ДЭ.02</t>
  </si>
  <si>
    <t>Б1.В.ДЭ.02.01</t>
  </si>
  <si>
    <t>Б1.В.ДЭ.02.02</t>
  </si>
  <si>
    <t>Б1.В.ДЭ.03</t>
  </si>
  <si>
    <t>Б1.В.ДЭ.03.01</t>
  </si>
  <si>
    <t>Б1.В.ДЭ.03.02</t>
  </si>
  <si>
    <t>Б1.В.ДЭ.04</t>
  </si>
  <si>
    <t>Б1.В.ДЭ.04.01</t>
  </si>
  <si>
    <t>Б1.В.ДЭ.04.02</t>
  </si>
  <si>
    <t>Считать в плане</t>
  </si>
  <si>
    <t>лабораторные</t>
  </si>
  <si>
    <t>практические, семинарские</t>
  </si>
  <si>
    <t>в том  числе</t>
  </si>
  <si>
    <t>всего</t>
  </si>
  <si>
    <t>лекции</t>
  </si>
  <si>
    <t>Общий обьем</t>
  </si>
  <si>
    <t>Кафедра</t>
  </si>
  <si>
    <t>Шифр</t>
  </si>
  <si>
    <t>Количество зачетных единиц</t>
  </si>
  <si>
    <t>Прак. подгот</t>
  </si>
  <si>
    <t>Общая трудоемкость программы</t>
  </si>
  <si>
    <t>Количество экзаменов</t>
  </si>
  <si>
    <t>Количество зачетов</t>
  </si>
  <si>
    <t>Количество курсовых работ</t>
  </si>
  <si>
    <t>Экзамен</t>
  </si>
  <si>
    <t>Контактная работа
(аудиторная)</t>
  </si>
  <si>
    <t>Б2.О.01</t>
  </si>
  <si>
    <t>Подготовка к сдаче и сдача государственного
экзамена</t>
  </si>
  <si>
    <t>Подготовка к процедуре защиты и защита
выпускной квалификационной работы</t>
  </si>
  <si>
    <t>Б3.02</t>
  </si>
  <si>
    <t>Б3.01</t>
  </si>
  <si>
    <t>Блок 3. Государственная итоговая аттестация</t>
  </si>
  <si>
    <t xml:space="preserve">План учебного процесса </t>
  </si>
  <si>
    <t>1 семестр</t>
  </si>
  <si>
    <t xml:space="preserve">2 семестр </t>
  </si>
  <si>
    <t xml:space="preserve">3 семестр </t>
  </si>
  <si>
    <t>4 семестр</t>
  </si>
  <si>
    <t xml:space="preserve">5 семестр </t>
  </si>
  <si>
    <t>….</t>
  </si>
  <si>
    <t>История и философия науки</t>
  </si>
  <si>
    <t>Педагогика высшей школы</t>
  </si>
  <si>
    <t>Методология и методы научных исследований</t>
  </si>
  <si>
    <t>Охрана труда</t>
  </si>
  <si>
    <t>Психология высшей школы</t>
  </si>
  <si>
    <t>Б1.О.07</t>
  </si>
  <si>
    <t>Б1.О.08</t>
  </si>
  <si>
    <t>Теория и методика физического воспитания в высшей школе</t>
  </si>
  <si>
    <t>Физкультурно-оздоровительные технологии</t>
  </si>
  <si>
    <t>Инновационные педагогические технологии обучения</t>
  </si>
  <si>
    <t>Адаптивное физическое воспитание</t>
  </si>
  <si>
    <t>Маркетинг в физической культуре и спорте</t>
  </si>
  <si>
    <t>Методы функциональной диагностики</t>
  </si>
  <si>
    <t xml:space="preserve">Медико-биологические аспекты оздоровительной деятельности </t>
  </si>
  <si>
    <t>Современные информационные технологии</t>
  </si>
  <si>
    <t>Средства восстановления в физической культуре и спорте</t>
  </si>
  <si>
    <t>Теория и методика спортивной подготовки</t>
  </si>
  <si>
    <t>Психология конфликта</t>
  </si>
  <si>
    <t xml:space="preserve"> Психология интеллекта</t>
  </si>
  <si>
    <t>Руководство подготовкой спортивного резерва</t>
  </si>
  <si>
    <t>Психология творчества</t>
  </si>
  <si>
    <t>Инструменты спортивного маркетинга</t>
  </si>
  <si>
    <t>Менеджмент спортивных мероприятий</t>
  </si>
  <si>
    <t>Нетрадиционные виды физической культуры и спорта</t>
  </si>
  <si>
    <t>Учебная практика (ознакомительная)</t>
  </si>
  <si>
    <t>Производственная (научно-исследовательская работа)</t>
  </si>
  <si>
    <t>Производственная (по получению опыта профессиональной деятельности)</t>
  </si>
  <si>
    <t>Производственная практика (преддипломная)</t>
  </si>
  <si>
    <t>Производственная (профессионально-ориентированная практика)</t>
  </si>
  <si>
    <t>Б1.В.07</t>
  </si>
  <si>
    <t>Б1.В.08</t>
  </si>
  <si>
    <t>Б1.В.09</t>
  </si>
  <si>
    <t>Б2.О.02</t>
  </si>
  <si>
    <t>Б2.О.03</t>
  </si>
  <si>
    <t>Б2.О.04</t>
  </si>
  <si>
    <t>Адаптация к  физическим нагрузкам</t>
  </si>
  <si>
    <t>Организационно-правовые основы деятельности высшей школы</t>
  </si>
  <si>
    <t>Б1.О.09</t>
  </si>
  <si>
    <t>Основы спортивного отбора</t>
  </si>
  <si>
    <t>Культура речи и методика делового общения</t>
  </si>
  <si>
    <t>Спортивное питание и фармакология</t>
  </si>
  <si>
    <t>Тестирование в физической культуре и спорте</t>
  </si>
  <si>
    <t>Б1.В.10</t>
  </si>
  <si>
    <t>Спортивная рекордология</t>
  </si>
  <si>
    <t>Управленческая деятельность в сфере физической культуры и спорта</t>
  </si>
  <si>
    <t>Б1.В.11</t>
  </si>
  <si>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</si>
  <si>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</si>
  <si>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</si>
  <si>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</si>
  <si>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</si>
  <si>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</si>
  <si>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 xml:space="preserve">___________Л.А. Сиволап
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</si>
  <si>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</si>
  <si>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</si>
  <si>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</si>
  <si>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(код, наименование)</t>
  </si>
  <si>
    <t>Направленность 
(профиль):</t>
  </si>
  <si>
    <t>Кафедра:</t>
  </si>
  <si>
    <t>Факультет:</t>
  </si>
  <si>
    <t xml:space="preserve">Квалификация:     </t>
  </si>
  <si>
    <t>Форма обучения:</t>
  </si>
  <si>
    <t>очная</t>
  </si>
  <si>
    <t xml:space="preserve">Срок обучения:    </t>
  </si>
  <si>
    <t>СОГЛАСОВАНО</t>
  </si>
  <si>
    <t xml:space="preserve">Первый проректор                                    </t>
  </si>
  <si>
    <t>_______________</t>
  </si>
  <si>
    <t>Начальник Учебно-методического управления</t>
  </si>
  <si>
    <t xml:space="preserve">Декан факультета  </t>
  </si>
  <si>
    <t>______________</t>
  </si>
  <si>
    <t xml:space="preserve">Руководитель ОП   </t>
  </si>
  <si>
    <t xml:space="preserve"> магистр</t>
  </si>
  <si>
    <t xml:space="preserve"> 2 года (согласно ФГОС)</t>
  </si>
  <si>
    <t>заочная</t>
  </si>
  <si>
    <t xml:space="preserve"> 2 года 6 месяцев (согласно ФГОС)</t>
  </si>
  <si>
    <t>Э</t>
  </si>
  <si>
    <t>ПА</t>
  </si>
  <si>
    <t>К</t>
  </si>
  <si>
    <t>П</t>
  </si>
  <si>
    <t>Кошельник А.В.</t>
  </si>
  <si>
    <t>Адамов Д.В.</t>
  </si>
  <si>
    <t>Березина О.А.</t>
  </si>
  <si>
    <t>Фролова О.А.</t>
  </si>
  <si>
    <t>педагогический</t>
  </si>
  <si>
    <t>физического воспитания, спорта и здоровья человека</t>
  </si>
  <si>
    <t>Физическя культура и спорт</t>
  </si>
  <si>
    <t>ФВСЗЧ</t>
  </si>
  <si>
    <t>Физическая культура и спорт</t>
  </si>
  <si>
    <t>Физического воспитания, спорта и здоровья человека</t>
  </si>
  <si>
    <r>
      <t>направление</t>
    </r>
    <r>
      <rPr>
        <u/>
        <sz val="14"/>
        <color rgb="FF000000"/>
        <rFont val="Times New Roman"/>
        <family val="1"/>
        <charset val="204"/>
      </rPr>
      <t xml:space="preserve">   49.04.01 Физическая культура</t>
    </r>
  </si>
  <si>
    <t>по программе магистратуры</t>
  </si>
  <si>
    <t>Д.В. Адамов</t>
  </si>
  <si>
    <t>А.В. Кошельник</t>
  </si>
  <si>
    <t>О.А. Березина</t>
  </si>
  <si>
    <t>О.А. Фролова</t>
  </si>
  <si>
    <t>Год начала подготовки (по учебному плану)     2023</t>
  </si>
  <si>
    <r>
      <t xml:space="preserve">направление </t>
    </r>
    <r>
      <rPr>
        <u/>
        <sz val="14"/>
        <color rgb="FF000000"/>
        <rFont val="Times New Roman"/>
        <family val="1"/>
        <charset val="204"/>
      </rPr>
      <t>49.04.01 Физическая культура</t>
    </r>
  </si>
  <si>
    <t>Итого (без факультативов)</t>
  </si>
  <si>
    <t>Итого (с факультативами)</t>
  </si>
  <si>
    <t xml:space="preserve"> +</t>
  </si>
  <si>
    <t>ФТД. Факультативные дисциплины</t>
  </si>
  <si>
    <t>ФТД.В.ДЭ.01</t>
  </si>
  <si>
    <t>Факльтативные дисциплины</t>
  </si>
  <si>
    <t>Иностранный язык</t>
  </si>
  <si>
    <t>ФТД.В.ДЭ.01.01</t>
  </si>
  <si>
    <t>КРЯЛ</t>
  </si>
  <si>
    <t>Русский язык и современные коммуникативные технологии</t>
  </si>
  <si>
    <t>Б1.О.10</t>
  </si>
  <si>
    <t>КФВСЗЧ</t>
  </si>
  <si>
    <t>КПНО</t>
  </si>
  <si>
    <t>КСР</t>
  </si>
  <si>
    <t>КПП</t>
  </si>
  <si>
    <t>КАФ</t>
  </si>
  <si>
    <t>КСАИТ</t>
  </si>
  <si>
    <t>КГУП</t>
  </si>
  <si>
    <t>ФТД.В.ДЭ.01.02</t>
  </si>
  <si>
    <t>Основы педагогической и спортивной этики</t>
  </si>
  <si>
    <t>Правовые основы физической культуры и спорта</t>
  </si>
  <si>
    <t xml:space="preserve">Образовательный стандарт (ФГОС)           № 1456 от 26.11.2020             </t>
  </si>
  <si>
    <t>Год начала подготовки (по учебному плану)  2023</t>
  </si>
  <si>
    <t>Б1.В.12</t>
  </si>
  <si>
    <t>Б1.В.13</t>
  </si>
  <si>
    <t>Количество курсов согласно нормативным требованиям ФГОС</t>
  </si>
  <si>
    <t>Сводные данные по бюджету времени (в неделях)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</si>
  <si>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</si>
  <si>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</si>
  <si>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</si>
  <si>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</si>
  <si>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</si>
  <si>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</si>
  <si>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</si>
  <si>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Т</t>
  </si>
  <si>
    <t>Теоретическое обучение</t>
  </si>
  <si>
    <t>18</t>
  </si>
  <si>
    <t>36</t>
  </si>
  <si>
    <t>16</t>
  </si>
  <si>
    <t>33</t>
  </si>
  <si>
    <t>Экзаменационные сессии</t>
  </si>
  <si>
    <t>2</t>
  </si>
  <si>
    <t>4</t>
  </si>
  <si>
    <t>Повторная промежуточная аттестация</t>
  </si>
  <si>
    <t>1</t>
  </si>
  <si>
    <t>У</t>
  </si>
  <si>
    <t>Учебная практика</t>
  </si>
  <si>
    <t>Производственная практика</t>
  </si>
  <si>
    <t>Пд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</si>
  <si>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</si>
  <si>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</si>
  <si>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</si>
  <si>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</si>
  <si>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</si>
  <si>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9</t>
  </si>
  <si>
    <t>Каникулы</t>
  </si>
  <si>
    <t>8</t>
  </si>
  <si>
    <t>* - нерабочие праздничные недели/ дни</t>
  </si>
  <si>
    <t>3</t>
  </si>
  <si>
    <t>6</t>
  </si>
  <si>
    <t>69</t>
  </si>
  <si>
    <t>15</t>
  </si>
  <si>
    <t>10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</si>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</sst>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1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380">
    <xf numFmtId="0" fontId="0" fillId="0" borderId="0" xfId="0" applyAlignment="1">
      <alignment horizontal="left" vertical="top"/>
    </xf>
    <xf numFmtId="1" fontId="3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righ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/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indent="1" shrinkToFit="1"/>
    </xf>
    <xf numFmtId="0" fontId="2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textRotation="90" wrapText="1"/>
    </xf>
    <xf numFmtId="0" fontId="2" fillId="0" borderId="9" xfId="0" applyFont="1" applyBorder="1" applyAlignment="1">
      <alignment horizontal="left" vertical="center" textRotation="90" wrapText="1"/>
    </xf>
    <xf numFmtId="1" fontId="5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indent="1" shrinkToFit="1"/>
    </xf>
    <xf numFmtId="1" fontId="3" fillId="0" borderId="3" xfId="0" applyNumberFormat="1" applyFont="1" applyBorder="1" applyAlignment="1">
      <alignment horizontal="center" vertical="top" shrinkToFit="1"/>
    </xf>
    <xf numFmtId="0" fontId="3" fillId="0" borderId="3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right" vertical="top" indent="1" shrinkToFit="1"/>
    </xf>
    <xf numFmtId="1" fontId="3" fillId="0" borderId="2" xfId="0" applyNumberFormat="1" applyFont="1" applyBorder="1" applyAlignment="1">
      <alignment horizontal="center" vertical="top" shrinkToFi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6" fillId="2" borderId="0" xfId="0" applyFont="1" applyFill="1" applyAlignment="1">
      <alignment wrapText="1"/>
    </xf>
    <xf numFmtId="9" fontId="6" fillId="2" borderId="12" xfId="1" applyFont="1" applyFill="1" applyBorder="1" applyAlignment="1">
      <alignment wrapText="1"/>
    </xf>
    <xf numFmtId="0" fontId="1" fillId="0" borderId="12" xfId="0" applyFont="1" applyBorder="1" applyAlignment="1">
      <alignment vertical="top"/>
    </xf>
    <xf numFmtId="0" fontId="1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2" xfId="0" applyBorder="1" applyAlignment="1">
      <alignment vertical="top"/>
    </xf>
    <xf numFmtId="0" fontId="1" fillId="0" borderId="0" xfId="2" applyAlignment="1">
      <alignment horizontal="left" vertical="top"/>
    </xf>
    <xf numFmtId="0" fontId="1" fillId="0" borderId="0" xfId="0" applyFont="1"/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top"/>
    </xf>
    <xf numFmtId="0" fontId="24" fillId="2" borderId="1" xfId="0" applyFont="1" applyFill="1" applyBorder="1" applyAlignment="1">
      <alignment horizontal="left" wrapText="1"/>
    </xf>
    <xf numFmtId="0" fontId="20" fillId="2" borderId="0" xfId="0" applyFont="1" applyFill="1" applyAlignment="1">
      <alignment vertical="top" wrapText="1"/>
    </xf>
    <xf numFmtId="0" fontId="17" fillId="0" borderId="0" xfId="0" applyFont="1" applyAlignment="1">
      <alignment wrapText="1"/>
    </xf>
    <xf numFmtId="0" fontId="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3" fillId="0" borderId="3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right" vertical="top" indent="1" shrinkToFit="1"/>
    </xf>
    <xf numFmtId="1" fontId="3" fillId="0" borderId="3" xfId="0" applyNumberFormat="1" applyFont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right" vertical="center" inden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top" shrinkToFit="1"/>
    </xf>
    <xf numFmtId="1" fontId="2" fillId="0" borderId="1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" fontId="5" fillId="0" borderId="1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6" fillId="0" borderId="15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top" shrinkToFit="1"/>
    </xf>
    <xf numFmtId="1" fontId="2" fillId="0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indent="1" shrinkToFit="1"/>
    </xf>
    <xf numFmtId="0" fontId="5" fillId="0" borderId="7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top" indent="1" shrinkToFi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center" indent="1" shrinkToFit="1"/>
    </xf>
    <xf numFmtId="1" fontId="2" fillId="0" borderId="12" xfId="0" applyNumberFormat="1" applyFont="1" applyFill="1" applyBorder="1" applyAlignment="1">
      <alignment horizontal="center" vertical="top" shrinkToFit="1"/>
    </xf>
    <xf numFmtId="0" fontId="27" fillId="0" borderId="12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right" vertical="top" indent="1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9" fontId="29" fillId="3" borderId="0" xfId="0" applyNumberFormat="1" applyFont="1" applyFill="1" applyAlignment="1" applyProtection="1">
      <alignment horizontal="left" vertical="center" shrinkToFit="1"/>
      <protection locked="0"/>
    </xf>
    <xf numFmtId="49" fontId="30" fillId="0" borderId="0" xfId="0" applyNumberFormat="1" applyFont="1" applyAlignment="1" applyProtection="1">
      <alignment horizontal="center" vertical="center" shrinkToFit="1"/>
      <protection locked="0"/>
    </xf>
    <xf numFmtId="49" fontId="30" fillId="3" borderId="0" xfId="0" applyNumberFormat="1" applyFont="1" applyFill="1" applyAlignment="1" applyProtection="1">
      <alignment horizontal="center" vertical="center" shrinkToFit="1"/>
      <protection locked="0"/>
    </xf>
    <xf numFmtId="49" fontId="33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0" xfId="0" applyNumberFormat="1" applyFont="1" applyAlignment="1" applyProtection="1">
      <alignment horizontal="center" vertical="center" wrapText="1" shrinkToFit="1"/>
      <protection locked="0"/>
    </xf>
    <xf numFmtId="49" fontId="30" fillId="3" borderId="0" xfId="0" applyNumberFormat="1" applyFont="1" applyFill="1" applyAlignment="1" applyProtection="1">
      <alignment horizontal="center" vertical="center" wrapText="1" shrinkToFit="1"/>
      <protection locked="0"/>
    </xf>
    <xf numFmtId="49" fontId="33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3" xfId="0" applyNumberFormat="1" applyFont="1" applyFill="1" applyBorder="1" applyAlignment="1" applyProtection="1">
      <alignment vertical="center" wrapText="1" shrinkToFit="1"/>
      <protection locked="0"/>
    </xf>
    <xf numFmtId="49" fontId="32" fillId="5" borderId="14" xfId="0" applyNumberFormat="1" applyFont="1" applyFill="1" applyBorder="1" applyAlignment="1" applyProtection="1">
      <alignment vertical="center" wrapText="1" shrinkToFit="1"/>
      <protection locked="0"/>
    </xf>
    <xf numFmtId="49" fontId="32" fillId="5" borderId="15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>
      <alignment horizontal="left"/>
    </xf>
    <xf numFmtId="49" fontId="30" fillId="5" borderId="13" xfId="0" applyNumberFormat="1" applyFont="1" applyFill="1" applyBorder="1" applyAlignment="1" applyProtection="1">
      <alignment vertical="center" wrapText="1" shrinkToFit="1"/>
      <protection locked="0"/>
    </xf>
    <xf numFmtId="49" fontId="30" fillId="5" borderId="14" xfId="0" applyNumberFormat="1" applyFont="1" applyFill="1" applyBorder="1" applyAlignment="1" applyProtection="1">
      <alignment vertical="center" wrapText="1" shrinkToFit="1"/>
      <protection locked="0"/>
    </xf>
    <xf numFmtId="49" fontId="30" fillId="5" borderId="15" xfId="0" applyNumberFormat="1" applyFont="1" applyFill="1" applyBorder="1" applyAlignment="1" applyProtection="1">
      <alignment vertical="center" wrapText="1" shrinkToFit="1"/>
      <protection locked="0"/>
    </xf>
    <xf numFmtId="49" fontId="35" fillId="3" borderId="0" xfId="0" applyNumberFormat="1" applyFont="1" applyFill="1" applyAlignment="1" applyProtection="1">
      <alignment horizontal="center" vertical="center" wrapText="1" shrinkToFit="1"/>
      <protection locked="0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49" fontId="28" fillId="3" borderId="0" xfId="0" applyNumberFormat="1" applyFont="1" applyFill="1" applyAlignment="1" applyProtection="1">
      <alignment horizontal="left" vertical="center" shrinkToFit="1"/>
      <protection locked="0"/>
    </xf>
    <xf numFmtId="49" fontId="30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1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1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1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31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1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32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2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2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32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32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32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3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2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32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3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2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3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3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33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32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6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5" fillId="6" borderId="13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27" fillId="2" borderId="13" xfId="0" applyFont="1" applyFill="1" applyBorder="1" applyAlignment="1">
      <alignment horizontal="left" vertical="top"/>
    </xf>
    <xf numFmtId="0" fontId="27" fillId="2" borderId="14" xfId="0" applyFont="1" applyFill="1" applyBorder="1" applyAlignment="1">
      <alignment horizontal="left" vertical="top"/>
    </xf>
    <xf numFmtId="0" fontId="27" fillId="2" borderId="15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30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30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4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34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4" fillId="7" borderId="13" xfId="0" applyNumberFormat="1" applyFont="1" applyFill="1" applyBorder="1" applyAlignment="1" applyProtection="1">
      <alignment horizontal="center" vertical="center" shrinkToFit="1"/>
      <protection locked="0"/>
    </xf>
    <xf numFmtId="49" fontId="34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32" fillId="7" borderId="13" xfId="0" applyNumberFormat="1" applyFont="1" applyFill="1" applyBorder="1" applyAlignment="1" applyProtection="1">
      <alignment horizontal="center" vertical="center" shrinkToFit="1"/>
      <protection locked="0"/>
    </xf>
    <xf numFmtId="49" fontId="32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30" fillId="7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8" borderId="13" xfId="0" applyFill="1" applyBorder="1" applyAlignment="1">
      <alignment horizontal="center" vertical="top"/>
    </xf>
    <xf numFmtId="0" fontId="0" fillId="8" borderId="15" xfId="0" applyFill="1" applyBorder="1" applyAlignment="1">
      <alignment horizontal="center" vertical="top"/>
    </xf>
    <xf numFmtId="49" fontId="30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5" fillId="7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H16" workbookViewId="0">
      <selection activeCell="AD29" sqref="AD29"/>
    </sheetView>
  </sheetViews>
  <sheetFormatPr defaultRowHeight="12.75" x14ac:dyDescent="0.2"/>
  <cols>
    <col min="1" max="20" width="7.33203125" customWidth="1"/>
    <col min="21" max="21" width="17.1640625" customWidth="1"/>
    <col min="22" max="27" width="7.33203125" customWidth="1"/>
  </cols>
  <sheetData>
    <row r="1" spans="1:27" x14ac:dyDescent="0.2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5.75" x14ac:dyDescent="0.2">
      <c r="A2" s="263" t="s">
        <v>116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89"/>
      <c r="AA2" s="89"/>
    </row>
    <row r="3" spans="1:27" ht="15.75" x14ac:dyDescent="0.2">
      <c r="A3" s="264" t="s">
        <v>117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90"/>
      <c r="AA3" s="90"/>
    </row>
    <row r="4" spans="1:27" ht="15.75" x14ac:dyDescent="0.2">
      <c r="A4" s="264" t="s">
        <v>118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90"/>
      <c r="AA4" s="90"/>
    </row>
    <row r="5" spans="1:27" x14ac:dyDescent="0.2">
      <c r="B5" s="87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x14ac:dyDescent="0.2"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15.75" x14ac:dyDescent="0.2">
      <c r="B7" s="87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265" t="s">
        <v>119</v>
      </c>
      <c r="V7" s="265"/>
      <c r="W7" s="265"/>
      <c r="X7" s="91"/>
      <c r="Y7" s="91"/>
      <c r="Z7" s="86"/>
      <c r="AA7" s="86"/>
    </row>
    <row r="8" spans="1:27" x14ac:dyDescent="0.2">
      <c r="B8" s="87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15.75" x14ac:dyDescent="0.2"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252" t="s">
        <v>120</v>
      </c>
      <c r="V9" s="252"/>
      <c r="W9" s="252"/>
      <c r="X9" s="92"/>
      <c r="Y9" s="92"/>
      <c r="Z9" s="86"/>
      <c r="AA9" s="86"/>
    </row>
    <row r="10" spans="1:27" ht="15.75" x14ac:dyDescent="0.2">
      <c r="B10" s="259" t="s">
        <v>121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92"/>
      <c r="O10" s="92"/>
      <c r="P10" s="92"/>
      <c r="Q10" s="92"/>
      <c r="R10" s="92"/>
      <c r="S10" s="92"/>
      <c r="T10" s="92"/>
      <c r="U10" s="258" t="s">
        <v>122</v>
      </c>
      <c r="V10" s="258"/>
      <c r="W10" s="258"/>
      <c r="X10" s="258"/>
      <c r="Y10" s="258"/>
      <c r="Z10" s="258"/>
      <c r="AA10" s="258"/>
    </row>
    <row r="11" spans="1:27" ht="15.75" x14ac:dyDescent="0.2">
      <c r="B11" s="94" t="s">
        <v>123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260" t="s">
        <v>124</v>
      </c>
      <c r="V11" s="260"/>
      <c r="W11" s="260"/>
      <c r="X11" s="260"/>
      <c r="Y11" s="95"/>
      <c r="Z11" s="95"/>
    </row>
    <row r="12" spans="1:27" x14ac:dyDescent="0.2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5"/>
      <c r="X12" s="95"/>
      <c r="Y12" s="95"/>
      <c r="Z12" s="95"/>
    </row>
    <row r="13" spans="1:27" x14ac:dyDescent="0.2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5"/>
      <c r="X13" s="95"/>
      <c r="Y13" s="95"/>
      <c r="Z13" s="95"/>
    </row>
    <row r="14" spans="1:27" x14ac:dyDescent="0.2">
      <c r="A14" s="1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16"/>
    </row>
    <row r="15" spans="1:27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7" ht="20.25" customHeight="1" x14ac:dyDescent="0.2">
      <c r="A16" s="261" t="s">
        <v>125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97"/>
      <c r="AA16" s="15"/>
    </row>
    <row r="17" spans="1:28" ht="19.5" customHeight="1" x14ac:dyDescent="0.2">
      <c r="A17" s="98"/>
      <c r="B17" s="98"/>
      <c r="C17" s="98"/>
      <c r="D17" s="98"/>
      <c r="E17" s="98"/>
      <c r="F17" s="98"/>
      <c r="G17" s="98"/>
      <c r="H17" s="98"/>
      <c r="I17" s="255" t="s">
        <v>160</v>
      </c>
      <c r="J17" s="255"/>
      <c r="K17" s="255"/>
      <c r="L17" s="255"/>
      <c r="M17" s="255"/>
      <c r="N17" s="255"/>
      <c r="O17" s="255"/>
      <c r="P17" s="255"/>
      <c r="Q17" s="255"/>
      <c r="R17" s="98"/>
      <c r="S17" s="98"/>
      <c r="T17" s="98"/>
      <c r="U17" s="98"/>
      <c r="V17" s="98"/>
      <c r="W17" s="98"/>
      <c r="X17" s="98"/>
      <c r="Y17" s="98"/>
      <c r="Z17" s="97"/>
      <c r="AA17" s="15"/>
    </row>
    <row r="18" spans="1:28" ht="15.75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99"/>
      <c r="P18" s="99"/>
      <c r="Q18" s="99"/>
      <c r="R18" s="98"/>
      <c r="S18" s="98"/>
      <c r="T18" s="98"/>
      <c r="U18" s="98"/>
      <c r="V18" s="98"/>
      <c r="W18" s="98"/>
      <c r="X18" s="98"/>
      <c r="Y18" s="98"/>
      <c r="Z18" s="97"/>
      <c r="AA18" s="15"/>
    </row>
    <row r="19" spans="1:28" ht="18.75" customHeight="1" x14ac:dyDescent="0.3">
      <c r="A19" s="98"/>
      <c r="B19" s="98"/>
      <c r="C19" s="98"/>
      <c r="D19" s="98"/>
      <c r="E19" s="98"/>
      <c r="F19" s="98"/>
      <c r="G19" s="98"/>
      <c r="H19" s="98"/>
      <c r="I19" s="256" t="s">
        <v>159</v>
      </c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128"/>
      <c r="U19" s="128"/>
      <c r="V19" s="128"/>
      <c r="W19" s="128"/>
      <c r="X19" s="128"/>
      <c r="Y19" s="128"/>
      <c r="Z19" s="128"/>
      <c r="AA19" s="128"/>
    </row>
    <row r="20" spans="1:28" ht="12.7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257" t="s">
        <v>126</v>
      </c>
      <c r="M20" s="257"/>
      <c r="N20" s="257"/>
      <c r="O20" s="257"/>
      <c r="P20" s="257"/>
      <c r="Q20" s="101"/>
      <c r="R20" s="88"/>
      <c r="S20" s="100"/>
      <c r="T20" s="101"/>
      <c r="U20" s="98"/>
      <c r="V20" s="98"/>
      <c r="W20" s="98"/>
      <c r="X20" s="98"/>
      <c r="Y20" s="98"/>
      <c r="Z20" s="97"/>
      <c r="AA20" s="15"/>
    </row>
    <row r="21" spans="1:28" ht="19.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88"/>
      <c r="O21" s="88"/>
      <c r="P21" s="88"/>
      <c r="Q21" s="88"/>
      <c r="R21" s="98"/>
      <c r="S21" s="98"/>
      <c r="T21" s="98"/>
      <c r="U21" s="98"/>
      <c r="V21" s="98"/>
      <c r="W21" s="98"/>
      <c r="X21" s="98"/>
      <c r="Y21" s="98"/>
      <c r="Z21" s="97"/>
      <c r="AA21" s="15"/>
    </row>
    <row r="22" spans="1:28" ht="31.5" customHeight="1" x14ac:dyDescent="0.2">
      <c r="B22" s="248" t="s">
        <v>127</v>
      </c>
      <c r="C22" s="248"/>
      <c r="D22" s="248"/>
      <c r="E22" s="248"/>
      <c r="F22" s="248" t="s">
        <v>155</v>
      </c>
      <c r="G22" s="254"/>
      <c r="H22" s="254"/>
      <c r="I22" s="254"/>
      <c r="J22" s="254"/>
      <c r="K22" s="254"/>
      <c r="L22" s="254"/>
      <c r="M22" s="254"/>
      <c r="N22" s="254"/>
      <c r="R22" s="102" t="s">
        <v>165</v>
      </c>
      <c r="S22" s="103"/>
      <c r="T22" s="104"/>
      <c r="U22" s="104"/>
      <c r="V22" s="104"/>
      <c r="W22" s="104"/>
      <c r="X22" s="104"/>
      <c r="Y22" s="119"/>
      <c r="Z22" s="13"/>
      <c r="AA22" s="15"/>
    </row>
    <row r="23" spans="1:28" ht="19.5" customHeight="1" x14ac:dyDescent="0.2">
      <c r="B23" s="253" t="s">
        <v>128</v>
      </c>
      <c r="C23" s="253"/>
      <c r="D23" s="253"/>
      <c r="E23" s="253"/>
      <c r="F23" s="253" t="s">
        <v>154</v>
      </c>
      <c r="G23" s="253"/>
      <c r="H23" s="253"/>
      <c r="I23" s="253"/>
      <c r="J23" s="253"/>
      <c r="K23" s="253"/>
      <c r="L23" s="253"/>
      <c r="M23" s="253"/>
      <c r="N23" s="253"/>
      <c r="R23" s="103" t="s">
        <v>188</v>
      </c>
      <c r="S23" s="103"/>
      <c r="T23" s="105"/>
      <c r="U23" s="105"/>
      <c r="V23" s="105"/>
      <c r="W23" s="105"/>
      <c r="X23" s="105"/>
      <c r="Y23" s="105"/>
      <c r="Z23" s="127"/>
      <c r="AA23" s="127"/>
      <c r="AB23" s="127"/>
    </row>
    <row r="24" spans="1:28" ht="15.75" x14ac:dyDescent="0.2">
      <c r="B24" s="253" t="s">
        <v>129</v>
      </c>
      <c r="C24" s="253"/>
      <c r="D24" s="253"/>
      <c r="E24" s="253"/>
      <c r="F24" s="253" t="s">
        <v>153</v>
      </c>
      <c r="G24" s="253"/>
      <c r="H24" s="253"/>
      <c r="I24" s="253"/>
      <c r="J24" s="253"/>
      <c r="K24" s="253"/>
      <c r="L24" s="253"/>
      <c r="M24" s="253"/>
      <c r="N24" s="253"/>
      <c r="O24" s="84"/>
      <c r="P24" s="84"/>
      <c r="Q24" s="84"/>
      <c r="R24" s="106"/>
      <c r="S24" s="106"/>
      <c r="T24" s="106"/>
      <c r="U24" s="106"/>
      <c r="V24" s="106"/>
      <c r="W24" s="106"/>
      <c r="X24" s="106"/>
      <c r="Y24" s="105"/>
      <c r="Z24" s="14"/>
      <c r="AA24" s="14"/>
    </row>
    <row r="25" spans="1:28" ht="15.75" x14ac:dyDescent="0.2">
      <c r="B25" s="253" t="s">
        <v>130</v>
      </c>
      <c r="C25" s="253"/>
      <c r="D25" s="253"/>
      <c r="E25" s="253"/>
      <c r="F25" s="253" t="s">
        <v>141</v>
      </c>
      <c r="G25" s="253"/>
      <c r="H25" s="253"/>
      <c r="I25" s="253"/>
      <c r="J25" s="253"/>
      <c r="K25" s="253"/>
      <c r="L25" s="253"/>
      <c r="M25" s="253"/>
      <c r="N25" s="253"/>
      <c r="O25" s="84"/>
      <c r="P25" s="84"/>
      <c r="Q25" s="84"/>
      <c r="R25" s="106"/>
      <c r="S25" s="106"/>
      <c r="T25" s="106"/>
      <c r="U25" s="106"/>
      <c r="V25" s="106"/>
      <c r="W25" s="106"/>
      <c r="X25" s="106"/>
      <c r="Y25" s="105"/>
      <c r="Z25" s="14"/>
      <c r="AA25" s="14"/>
    </row>
    <row r="26" spans="1:28" ht="15.75" x14ac:dyDescent="0.2">
      <c r="B26" s="253" t="s">
        <v>131</v>
      </c>
      <c r="C26" s="253"/>
      <c r="D26" s="253"/>
      <c r="E26" s="253"/>
      <c r="F26" s="253" t="s">
        <v>132</v>
      </c>
      <c r="G26" s="253"/>
      <c r="H26" s="253"/>
      <c r="I26" s="253"/>
      <c r="J26" s="253"/>
      <c r="K26" s="253"/>
      <c r="L26" s="253"/>
      <c r="M26" s="253"/>
      <c r="N26" s="253"/>
      <c r="O26" s="84"/>
      <c r="P26" s="84"/>
      <c r="Q26" s="84"/>
      <c r="R26" s="106"/>
      <c r="S26" s="106"/>
      <c r="T26" s="106"/>
      <c r="U26" s="106"/>
      <c r="V26" s="106"/>
      <c r="W26" s="106"/>
      <c r="X26" s="106"/>
      <c r="Y26" s="105"/>
      <c r="Z26" s="14"/>
      <c r="AA26" s="14"/>
    </row>
    <row r="27" spans="1:28" ht="15.75" x14ac:dyDescent="0.2">
      <c r="B27" s="248" t="s">
        <v>133</v>
      </c>
      <c r="C27" s="248"/>
      <c r="D27" s="248"/>
      <c r="E27" s="248"/>
      <c r="F27" s="248" t="s">
        <v>142</v>
      </c>
      <c r="G27" s="248"/>
      <c r="H27" s="248"/>
      <c r="I27" s="248"/>
      <c r="J27" s="248"/>
      <c r="K27" s="248"/>
      <c r="L27" s="248"/>
      <c r="M27" s="248"/>
      <c r="N27" s="248"/>
      <c r="O27" s="13"/>
      <c r="P27" s="13"/>
      <c r="Q27" s="13"/>
      <c r="R27" s="93"/>
      <c r="S27" s="93"/>
      <c r="T27" s="93"/>
      <c r="U27" s="93"/>
      <c r="V27" s="93"/>
      <c r="W27" s="93"/>
      <c r="X27" s="93"/>
      <c r="Y27" s="93"/>
      <c r="Z27" s="13"/>
      <c r="AA27" s="13"/>
    </row>
    <row r="28" spans="1:28" ht="15.75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93"/>
      <c r="O28" s="13"/>
      <c r="P28" s="13"/>
      <c r="Q28" s="13"/>
      <c r="AA28" s="13"/>
    </row>
    <row r="29" spans="1:28" ht="15.75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108"/>
      <c r="O29" s="108"/>
      <c r="P29" s="250" t="s">
        <v>134</v>
      </c>
      <c r="Q29" s="250"/>
      <c r="R29" s="250"/>
      <c r="S29" s="93"/>
      <c r="T29" s="93"/>
      <c r="U29" s="93"/>
      <c r="V29" s="93"/>
      <c r="W29" s="93"/>
      <c r="X29" s="13"/>
    </row>
    <row r="30" spans="1:28" ht="15.75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09"/>
      <c r="O30" s="109"/>
      <c r="P30" s="110"/>
      <c r="Q30" s="110"/>
      <c r="R30" s="110"/>
      <c r="S30" s="93"/>
      <c r="T30" s="93"/>
      <c r="U30" s="93"/>
      <c r="V30" s="93"/>
      <c r="W30" s="103"/>
    </row>
    <row r="31" spans="1:28" ht="15.7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96"/>
      <c r="O31" s="111"/>
      <c r="P31" s="251" t="s">
        <v>135</v>
      </c>
      <c r="Q31" s="251"/>
      <c r="R31" s="251"/>
      <c r="S31" s="251"/>
      <c r="T31" s="251"/>
      <c r="U31" s="251"/>
      <c r="V31" s="116" t="s">
        <v>136</v>
      </c>
      <c r="W31" s="24"/>
      <c r="X31" s="251" t="s">
        <v>161</v>
      </c>
      <c r="Y31" s="251"/>
      <c r="Z31" s="251"/>
    </row>
    <row r="32" spans="1:28" ht="15.75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96"/>
      <c r="O32" s="111"/>
      <c r="P32" s="103"/>
      <c r="Q32" s="103"/>
      <c r="R32" s="103"/>
      <c r="S32" s="103"/>
      <c r="T32" s="103"/>
      <c r="U32" s="103"/>
      <c r="V32" s="103"/>
      <c r="W32" s="103"/>
    </row>
    <row r="33" spans="2:27" ht="15.75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96"/>
      <c r="O33" s="111"/>
      <c r="P33" s="103" t="s">
        <v>137</v>
      </c>
      <c r="Q33" s="103"/>
      <c r="R33" s="103"/>
      <c r="S33" s="103"/>
      <c r="T33" s="103"/>
      <c r="U33" s="103"/>
      <c r="V33" s="249" t="s">
        <v>136</v>
      </c>
      <c r="W33" s="249"/>
      <c r="X33" s="252" t="s">
        <v>162</v>
      </c>
      <c r="Y33" s="252"/>
      <c r="Z33" s="252"/>
      <c r="AA33" s="252"/>
    </row>
    <row r="34" spans="2:27" ht="15.75" x14ac:dyDescent="0.2">
      <c r="P34" s="103"/>
      <c r="Q34" s="103"/>
      <c r="R34" s="103"/>
      <c r="S34" s="103"/>
      <c r="T34" s="103"/>
      <c r="U34" s="103"/>
      <c r="V34" s="103"/>
      <c r="W34" s="103"/>
    </row>
    <row r="35" spans="2:27" ht="15.75" x14ac:dyDescent="0.2">
      <c r="N35" s="112"/>
      <c r="O35" s="15"/>
      <c r="P35" s="252" t="s">
        <v>138</v>
      </c>
      <c r="Q35" s="252"/>
      <c r="R35" s="252"/>
      <c r="S35" s="252"/>
      <c r="T35" s="252"/>
      <c r="U35" s="252"/>
      <c r="V35" s="249" t="s">
        <v>139</v>
      </c>
      <c r="W35" s="249"/>
      <c r="X35" s="252" t="s">
        <v>163</v>
      </c>
      <c r="Y35" s="266"/>
      <c r="Z35" s="266"/>
      <c r="AA35" s="266"/>
    </row>
    <row r="36" spans="2:27" ht="15.75" x14ac:dyDescent="0.2">
      <c r="P36" s="103"/>
      <c r="Q36" s="103"/>
      <c r="R36" s="103"/>
      <c r="S36" s="103"/>
      <c r="T36" s="103"/>
      <c r="U36" s="103"/>
      <c r="V36" s="103"/>
      <c r="W36" s="103"/>
      <c r="X36" s="103"/>
    </row>
    <row r="37" spans="2:27" ht="15.75" x14ac:dyDescent="0.2">
      <c r="N37" s="113"/>
      <c r="P37" s="103" t="s">
        <v>140</v>
      </c>
      <c r="Q37" s="103"/>
      <c r="R37" s="103"/>
      <c r="S37" s="249"/>
      <c r="T37" s="249"/>
      <c r="U37" s="249"/>
      <c r="V37" s="103" t="s">
        <v>139</v>
      </c>
      <c r="W37" s="103"/>
      <c r="X37" s="252" t="s">
        <v>164</v>
      </c>
      <c r="Y37" s="252"/>
      <c r="Z37" s="252"/>
    </row>
    <row r="38" spans="2:27" ht="15.75" x14ac:dyDescent="0.2">
      <c r="R38" s="103"/>
      <c r="S38" s="103"/>
      <c r="T38" s="103"/>
      <c r="U38" s="103"/>
      <c r="V38" s="103"/>
      <c r="W38" s="103"/>
      <c r="X38" s="103"/>
      <c r="Y38" s="103"/>
    </row>
  </sheetData>
  <mergeCells count="35">
    <mergeCell ref="X33:AA33"/>
    <mergeCell ref="X31:Z31"/>
    <mergeCell ref="X35:AA35"/>
    <mergeCell ref="X37:Z37"/>
    <mergeCell ref="V33:W33"/>
    <mergeCell ref="V35:W35"/>
    <mergeCell ref="B1:AA1"/>
    <mergeCell ref="A2:Y2"/>
    <mergeCell ref="A3:Y3"/>
    <mergeCell ref="A4:Y4"/>
    <mergeCell ref="U7:W7"/>
    <mergeCell ref="U9:W9"/>
    <mergeCell ref="U10:AA10"/>
    <mergeCell ref="B10:M10"/>
    <mergeCell ref="U11:X11"/>
    <mergeCell ref="A16:Y16"/>
    <mergeCell ref="B22:E22"/>
    <mergeCell ref="F22:N22"/>
    <mergeCell ref="B23:E23"/>
    <mergeCell ref="F23:N23"/>
    <mergeCell ref="I17:Q17"/>
    <mergeCell ref="I19:S19"/>
    <mergeCell ref="L20:P20"/>
    <mergeCell ref="B24:E24"/>
    <mergeCell ref="F24:N24"/>
    <mergeCell ref="B25:E25"/>
    <mergeCell ref="F25:N25"/>
    <mergeCell ref="B26:E26"/>
    <mergeCell ref="F26:N26"/>
    <mergeCell ref="B27:E27"/>
    <mergeCell ref="F27:N27"/>
    <mergeCell ref="S37:U37"/>
    <mergeCell ref="P29:R29"/>
    <mergeCell ref="P31:U31"/>
    <mergeCell ref="P35:U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7:BH34"/>
  <sheetViews>
    <sheetView topLeftCell="G13" workbookViewId="0">
      <selection activeCell="AT34" sqref="AT34"/>
    </sheetView>
  </sheetViews>
  <sheetFormatPr defaultRowHeight="12.75" x14ac:dyDescent="0.2"/>
  <cols>
    <col min="1" max="42" width="3.83203125" customWidth="1"/>
  </cols>
  <sheetData>
    <row r="17" spans="13:60" x14ac:dyDescent="0.2">
      <c r="M17" s="229" t="s">
        <v>192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</row>
    <row r="18" spans="13:60" x14ac:dyDescent="0.2"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</row>
    <row r="19" spans="13:60" x14ac:dyDescent="0.2"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</row>
    <row r="20" spans="13:60" ht="15.75" x14ac:dyDescent="0.2">
      <c r="M20" s="267" t="s">
        <v>193</v>
      </c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</row>
    <row r="21" spans="13:60" ht="15.75" x14ac:dyDescent="0.2"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</row>
    <row r="22" spans="13:60" x14ac:dyDescent="0.2"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 t="s">
        <v>7</v>
      </c>
      <c r="AD22" s="270"/>
      <c r="AE22" s="270"/>
      <c r="AF22" s="270"/>
      <c r="AG22" s="270"/>
      <c r="AH22" s="270"/>
      <c r="AI22" s="271"/>
      <c r="AJ22" s="272" t="s">
        <v>8</v>
      </c>
      <c r="AK22" s="272"/>
      <c r="AL22" s="272"/>
      <c r="AM22" s="272"/>
      <c r="AN22" s="272"/>
      <c r="AO22" s="272"/>
      <c r="AP22" s="272"/>
      <c r="AQ22" s="273" t="s">
        <v>194</v>
      </c>
      <c r="AR22" s="273"/>
      <c r="AS22" s="231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</row>
    <row r="23" spans="13:60" x14ac:dyDescent="0.2"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74" t="s">
        <v>195</v>
      </c>
      <c r="AD23" s="274"/>
      <c r="AE23" s="275" t="s">
        <v>196</v>
      </c>
      <c r="AF23" s="276"/>
      <c r="AG23" s="277" t="s">
        <v>197</v>
      </c>
      <c r="AH23" s="278"/>
      <c r="AI23" s="279"/>
      <c r="AJ23" s="274" t="s">
        <v>198</v>
      </c>
      <c r="AK23" s="274"/>
      <c r="AL23" s="275" t="s">
        <v>199</v>
      </c>
      <c r="AM23" s="280"/>
      <c r="AN23" s="276"/>
      <c r="AO23" s="281" t="s">
        <v>197</v>
      </c>
      <c r="AP23" s="281"/>
      <c r="AQ23" s="273"/>
      <c r="AR23" s="273"/>
      <c r="AS23" s="231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</row>
    <row r="24" spans="13:60" x14ac:dyDescent="0.2">
      <c r="M24" s="233" t="s">
        <v>201</v>
      </c>
      <c r="N24" s="291" t="s">
        <v>202</v>
      </c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3"/>
      <c r="AC24" s="294" t="s">
        <v>203</v>
      </c>
      <c r="AD24" s="295"/>
      <c r="AE24" s="294" t="s">
        <v>203</v>
      </c>
      <c r="AF24" s="295"/>
      <c r="AG24" s="282" t="s">
        <v>204</v>
      </c>
      <c r="AH24" s="286"/>
      <c r="AI24" s="283"/>
      <c r="AJ24" s="287" t="s">
        <v>203</v>
      </c>
      <c r="AK24" s="288"/>
      <c r="AL24" s="287" t="s">
        <v>205</v>
      </c>
      <c r="AM24" s="289"/>
      <c r="AN24" s="288"/>
      <c r="AO24" s="282" t="s">
        <v>206</v>
      </c>
      <c r="AP24" s="283"/>
      <c r="AQ24" s="282" t="s">
        <v>227</v>
      </c>
      <c r="AR24" s="283"/>
      <c r="AS24" s="234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</row>
    <row r="25" spans="13:60" x14ac:dyDescent="0.2">
      <c r="M25" s="236" t="s">
        <v>145</v>
      </c>
      <c r="N25" s="284" t="s">
        <v>207</v>
      </c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5" t="s">
        <v>208</v>
      </c>
      <c r="AD25" s="285"/>
      <c r="AE25" s="285" t="s">
        <v>208</v>
      </c>
      <c r="AF25" s="285"/>
      <c r="AG25" s="282" t="s">
        <v>209</v>
      </c>
      <c r="AH25" s="286"/>
      <c r="AI25" s="283"/>
      <c r="AJ25" s="287" t="s">
        <v>208</v>
      </c>
      <c r="AK25" s="288"/>
      <c r="AL25" s="287" t="s">
        <v>208</v>
      </c>
      <c r="AM25" s="289"/>
      <c r="AN25" s="288"/>
      <c r="AO25" s="282" t="s">
        <v>209</v>
      </c>
      <c r="AP25" s="283"/>
      <c r="AQ25" s="290" t="s">
        <v>223</v>
      </c>
      <c r="AR25" s="290"/>
      <c r="AS25" s="234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</row>
    <row r="26" spans="13:60" ht="25.5" x14ac:dyDescent="0.2">
      <c r="M26" s="236" t="s">
        <v>146</v>
      </c>
      <c r="N26" s="291" t="s">
        <v>210</v>
      </c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3"/>
      <c r="AC26" s="294" t="s">
        <v>211</v>
      </c>
      <c r="AD26" s="295"/>
      <c r="AE26" s="294" t="s">
        <v>211</v>
      </c>
      <c r="AF26" s="295"/>
      <c r="AG26" s="237"/>
      <c r="AH26" s="238" t="s">
        <v>208</v>
      </c>
      <c r="AI26" s="239"/>
      <c r="AJ26" s="287" t="s">
        <v>211</v>
      </c>
      <c r="AK26" s="288"/>
      <c r="AL26" s="287" t="s">
        <v>211</v>
      </c>
      <c r="AM26" s="289"/>
      <c r="AN26" s="288"/>
      <c r="AO26" s="282" t="s">
        <v>208</v>
      </c>
      <c r="AP26" s="283"/>
      <c r="AQ26" s="282" t="s">
        <v>209</v>
      </c>
      <c r="AR26" s="283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</row>
    <row r="27" spans="13:60" x14ac:dyDescent="0.2">
      <c r="M27" s="236" t="s">
        <v>212</v>
      </c>
      <c r="N27" s="284" t="s">
        <v>213</v>
      </c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5"/>
      <c r="AD27" s="285"/>
      <c r="AE27" s="285" t="s">
        <v>209</v>
      </c>
      <c r="AF27" s="285"/>
      <c r="AG27" s="282" t="s">
        <v>209</v>
      </c>
      <c r="AH27" s="286"/>
      <c r="AI27" s="283"/>
      <c r="AJ27" s="287"/>
      <c r="AK27" s="288"/>
      <c r="AL27" s="287"/>
      <c r="AM27" s="289"/>
      <c r="AN27" s="288"/>
      <c r="AO27" s="282"/>
      <c r="AP27" s="283"/>
      <c r="AQ27" s="290" t="s">
        <v>209</v>
      </c>
      <c r="AR27" s="290"/>
      <c r="AS27" s="234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</row>
    <row r="28" spans="13:60" x14ac:dyDescent="0.2">
      <c r="M28" s="236" t="s">
        <v>148</v>
      </c>
      <c r="N28" s="284" t="s">
        <v>214</v>
      </c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5" t="s">
        <v>225</v>
      </c>
      <c r="AD28" s="285"/>
      <c r="AE28" s="285" t="s">
        <v>225</v>
      </c>
      <c r="AF28" s="285"/>
      <c r="AG28" s="282" t="s">
        <v>226</v>
      </c>
      <c r="AH28" s="286"/>
      <c r="AI28" s="283"/>
      <c r="AJ28" s="287" t="s">
        <v>226</v>
      </c>
      <c r="AK28" s="288"/>
      <c r="AL28" s="287" t="s">
        <v>225</v>
      </c>
      <c r="AM28" s="289"/>
      <c r="AN28" s="288"/>
      <c r="AO28" s="282" t="s">
        <v>221</v>
      </c>
      <c r="AP28" s="283"/>
      <c r="AQ28" s="290" t="s">
        <v>228</v>
      </c>
      <c r="AR28" s="290"/>
      <c r="AS28" s="234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</row>
    <row r="29" spans="13:60" x14ac:dyDescent="0.2">
      <c r="M29" s="236" t="s">
        <v>215</v>
      </c>
      <c r="N29" s="284" t="s">
        <v>216</v>
      </c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5"/>
      <c r="AD29" s="285"/>
      <c r="AE29" s="285"/>
      <c r="AF29" s="285"/>
      <c r="AG29" s="282"/>
      <c r="AH29" s="286"/>
      <c r="AI29" s="283"/>
      <c r="AJ29" s="287"/>
      <c r="AK29" s="288"/>
      <c r="AL29" s="240"/>
      <c r="AM29" s="241" t="s">
        <v>209</v>
      </c>
      <c r="AN29" s="242"/>
      <c r="AO29" s="282" t="s">
        <v>209</v>
      </c>
      <c r="AP29" s="283"/>
      <c r="AQ29" s="290" t="s">
        <v>209</v>
      </c>
      <c r="AR29" s="290"/>
      <c r="AS29" s="234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</row>
    <row r="30" spans="13:60" x14ac:dyDescent="0.2">
      <c r="M30" s="236" t="s">
        <v>217</v>
      </c>
      <c r="N30" s="284" t="s">
        <v>218</v>
      </c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5"/>
      <c r="AD30" s="285"/>
      <c r="AE30" s="285"/>
      <c r="AF30" s="285"/>
      <c r="AG30" s="282"/>
      <c r="AH30" s="286"/>
      <c r="AI30" s="283"/>
      <c r="AJ30" s="287"/>
      <c r="AK30" s="288"/>
      <c r="AL30" s="287" t="s">
        <v>226</v>
      </c>
      <c r="AM30" s="289"/>
      <c r="AN30" s="288"/>
      <c r="AO30" s="282" t="s">
        <v>226</v>
      </c>
      <c r="AP30" s="283"/>
      <c r="AQ30" s="290" t="s">
        <v>226</v>
      </c>
      <c r="AR30" s="290"/>
      <c r="AS30" s="234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</row>
    <row r="31" spans="13:60" x14ac:dyDescent="0.2">
      <c r="M31" s="236" t="s">
        <v>219</v>
      </c>
      <c r="N31" s="284" t="s">
        <v>220</v>
      </c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5"/>
      <c r="AD31" s="285"/>
      <c r="AE31" s="285"/>
      <c r="AF31" s="285"/>
      <c r="AG31" s="282"/>
      <c r="AH31" s="286"/>
      <c r="AI31" s="283"/>
      <c r="AJ31" s="287"/>
      <c r="AK31" s="288"/>
      <c r="AL31" s="287" t="s">
        <v>225</v>
      </c>
      <c r="AM31" s="289"/>
      <c r="AN31" s="288"/>
      <c r="AO31" s="282" t="s">
        <v>225</v>
      </c>
      <c r="AP31" s="283"/>
      <c r="AQ31" s="290" t="s">
        <v>225</v>
      </c>
      <c r="AR31" s="290"/>
      <c r="AS31" s="234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</row>
    <row r="32" spans="13:60" x14ac:dyDescent="0.2">
      <c r="M32" s="236" t="s">
        <v>147</v>
      </c>
      <c r="N32" s="291" t="s">
        <v>222</v>
      </c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3"/>
      <c r="AC32" s="294" t="s">
        <v>211</v>
      </c>
      <c r="AD32" s="295"/>
      <c r="AE32" s="294" t="s">
        <v>223</v>
      </c>
      <c r="AF32" s="295"/>
      <c r="AG32" s="282" t="s">
        <v>221</v>
      </c>
      <c r="AH32" s="286"/>
      <c r="AI32" s="283"/>
      <c r="AJ32" s="287" t="s">
        <v>211</v>
      </c>
      <c r="AK32" s="288"/>
      <c r="AL32" s="287" t="s">
        <v>223</v>
      </c>
      <c r="AM32" s="289"/>
      <c r="AN32" s="288"/>
      <c r="AO32" s="282" t="s">
        <v>221</v>
      </c>
      <c r="AP32" s="283"/>
      <c r="AQ32" s="282" t="s">
        <v>203</v>
      </c>
      <c r="AR32" s="283"/>
      <c r="AS32" s="234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</row>
    <row r="33" spans="13:60" x14ac:dyDescent="0.2">
      <c r="M33" s="297" t="s">
        <v>194</v>
      </c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8"/>
      <c r="AD33" s="298"/>
      <c r="AE33" s="298"/>
      <c r="AF33" s="298"/>
      <c r="AG33" s="299">
        <v>61</v>
      </c>
      <c r="AH33" s="300"/>
      <c r="AI33" s="301"/>
      <c r="AJ33" s="298"/>
      <c r="AK33" s="298"/>
      <c r="AL33" s="302"/>
      <c r="AM33" s="303"/>
      <c r="AN33" s="304"/>
      <c r="AO33" s="296">
        <v>70</v>
      </c>
      <c r="AP33" s="296"/>
      <c r="AQ33" s="296">
        <v>131</v>
      </c>
      <c r="AR33" s="296"/>
      <c r="AS33" s="87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</row>
    <row r="34" spans="13:60" x14ac:dyDescent="0.2">
      <c r="M34" s="243"/>
      <c r="N34" s="113" t="s">
        <v>224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</row>
  </sheetData>
  <mergeCells count="89">
    <mergeCell ref="AQ33:AR33"/>
    <mergeCell ref="AQ32:AR32"/>
    <mergeCell ref="M33:AB33"/>
    <mergeCell ref="AC33:AD33"/>
    <mergeCell ref="AE33:AF33"/>
    <mergeCell ref="AG33:AI33"/>
    <mergeCell ref="AJ33:AK33"/>
    <mergeCell ref="AL33:AN33"/>
    <mergeCell ref="AO33:AP33"/>
    <mergeCell ref="AL32:AN32"/>
    <mergeCell ref="AO32:AP32"/>
    <mergeCell ref="N32:AB32"/>
    <mergeCell ref="AC32:AD32"/>
    <mergeCell ref="AE32:AF32"/>
    <mergeCell ref="AG32:AI32"/>
    <mergeCell ref="AJ32:AK32"/>
    <mergeCell ref="AJ29:AK29"/>
    <mergeCell ref="AQ30:AR30"/>
    <mergeCell ref="N31:AB31"/>
    <mergeCell ref="AC31:AD31"/>
    <mergeCell ref="AE31:AF31"/>
    <mergeCell ref="AG31:AI31"/>
    <mergeCell ref="AJ31:AK31"/>
    <mergeCell ref="AL31:AN31"/>
    <mergeCell ref="AO31:AP31"/>
    <mergeCell ref="AQ31:AR31"/>
    <mergeCell ref="AL28:AN28"/>
    <mergeCell ref="AO28:AP28"/>
    <mergeCell ref="AQ28:AR28"/>
    <mergeCell ref="AQ29:AR29"/>
    <mergeCell ref="N30:AB30"/>
    <mergeCell ref="AC30:AD30"/>
    <mergeCell ref="AE30:AF30"/>
    <mergeCell ref="AG30:AI30"/>
    <mergeCell ref="AJ30:AK30"/>
    <mergeCell ref="AL30:AN30"/>
    <mergeCell ref="AO30:AP30"/>
    <mergeCell ref="AO29:AP29"/>
    <mergeCell ref="N29:AB29"/>
    <mergeCell ref="AC29:AD29"/>
    <mergeCell ref="AE29:AF29"/>
    <mergeCell ref="AG29:AI29"/>
    <mergeCell ref="N28:AB28"/>
    <mergeCell ref="AC28:AD28"/>
    <mergeCell ref="AE28:AF28"/>
    <mergeCell ref="AG28:AI28"/>
    <mergeCell ref="AJ28:AK28"/>
    <mergeCell ref="AQ26:AR26"/>
    <mergeCell ref="N27:AB27"/>
    <mergeCell ref="AC27:AD27"/>
    <mergeCell ref="AE27:AF27"/>
    <mergeCell ref="AG27:AI27"/>
    <mergeCell ref="AJ27:AK27"/>
    <mergeCell ref="AL27:AN27"/>
    <mergeCell ref="AO27:AP27"/>
    <mergeCell ref="AO26:AP26"/>
    <mergeCell ref="N26:AB26"/>
    <mergeCell ref="AC26:AD26"/>
    <mergeCell ref="AE26:AF26"/>
    <mergeCell ref="AJ26:AK26"/>
    <mergeCell ref="AL26:AN26"/>
    <mergeCell ref="AQ27:AR27"/>
    <mergeCell ref="AQ24:AR24"/>
    <mergeCell ref="N25:AB25"/>
    <mergeCell ref="AC25:AD25"/>
    <mergeCell ref="AE25:AF25"/>
    <mergeCell ref="AG25:AI25"/>
    <mergeCell ref="AJ25:AK25"/>
    <mergeCell ref="AL25:AN25"/>
    <mergeCell ref="AO25:AP25"/>
    <mergeCell ref="AQ25:AR25"/>
    <mergeCell ref="N24:AB24"/>
    <mergeCell ref="AC24:AD24"/>
    <mergeCell ref="AE24:AF24"/>
    <mergeCell ref="AG24:AI24"/>
    <mergeCell ref="AJ24:AK24"/>
    <mergeCell ref="AL24:AN24"/>
    <mergeCell ref="AO24:AP24"/>
    <mergeCell ref="M20:BH20"/>
    <mergeCell ref="M22:AB23"/>
    <mergeCell ref="AC22:AI22"/>
    <mergeCell ref="AJ22:AP22"/>
    <mergeCell ref="AQ22:AR23"/>
    <mergeCell ref="AC23:AD23"/>
    <mergeCell ref="AE23:AF23"/>
    <mergeCell ref="AG23:AI23"/>
    <mergeCell ref="AJ23:AK23"/>
    <mergeCell ref="AL23:AN23"/>
    <mergeCell ref="AO23:AP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A37" workbookViewId="0">
      <selection activeCell="D11" sqref="D11"/>
    </sheetView>
  </sheetViews>
  <sheetFormatPr defaultRowHeight="12.75" x14ac:dyDescent="0.2"/>
  <cols>
    <col min="1" max="1" width="8.6640625" customWidth="1"/>
    <col min="2" max="2" width="5.33203125" customWidth="1"/>
    <col min="3" max="3" width="15.33203125" customWidth="1"/>
    <col min="4" max="4" width="31.83203125" customWidth="1"/>
    <col min="5" max="6" width="6" customWidth="1"/>
    <col min="7" max="7" width="4.1640625" customWidth="1"/>
    <col min="8" max="8" width="4" customWidth="1"/>
    <col min="15" max="15" width="8.33203125" customWidth="1"/>
    <col min="16" max="16" width="3.6640625" customWidth="1"/>
    <col min="17" max="17" width="8.6640625" customWidth="1"/>
  </cols>
  <sheetData>
    <row r="1" spans="1:21" x14ac:dyDescent="0.2">
      <c r="A1" s="305" t="s">
        <v>63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1" ht="21" customHeight="1" x14ac:dyDescent="0.2">
      <c r="A2" s="307" t="s">
        <v>47</v>
      </c>
      <c r="B2" s="310" t="s">
        <v>40</v>
      </c>
      <c r="C2" s="311" t="s">
        <v>48</v>
      </c>
      <c r="D2" s="311" t="s">
        <v>10</v>
      </c>
      <c r="E2" s="313" t="s">
        <v>5</v>
      </c>
      <c r="F2" s="311"/>
      <c r="G2" s="311"/>
      <c r="H2" s="314"/>
      <c r="I2" s="310" t="s">
        <v>49</v>
      </c>
      <c r="J2" s="310" t="s">
        <v>46</v>
      </c>
      <c r="K2" s="314" t="s">
        <v>56</v>
      </c>
      <c r="L2" s="315"/>
      <c r="M2" s="315"/>
      <c r="N2" s="315"/>
      <c r="O2" s="311" t="s">
        <v>14</v>
      </c>
      <c r="P2" s="307" t="s">
        <v>50</v>
      </c>
      <c r="Q2" s="316" t="s">
        <v>7</v>
      </c>
      <c r="R2" s="317"/>
      <c r="S2" s="311" t="s">
        <v>8</v>
      </c>
      <c r="T2" s="311"/>
    </row>
    <row r="3" spans="1:21" ht="24" x14ac:dyDescent="0.2">
      <c r="A3" s="308"/>
      <c r="B3" s="310"/>
      <c r="C3" s="311"/>
      <c r="D3" s="311"/>
      <c r="E3" s="313"/>
      <c r="F3" s="311"/>
      <c r="G3" s="311"/>
      <c r="H3" s="314"/>
      <c r="I3" s="310"/>
      <c r="J3" s="310"/>
      <c r="K3" s="310" t="s">
        <v>44</v>
      </c>
      <c r="L3" s="315" t="s">
        <v>43</v>
      </c>
      <c r="M3" s="315"/>
      <c r="N3" s="315"/>
      <c r="O3" s="311"/>
      <c r="P3" s="308"/>
      <c r="Q3" s="39" t="s">
        <v>64</v>
      </c>
      <c r="R3" s="28" t="s">
        <v>65</v>
      </c>
      <c r="S3" s="27" t="s">
        <v>66</v>
      </c>
      <c r="T3" s="27" t="s">
        <v>67</v>
      </c>
    </row>
    <row r="4" spans="1:21" ht="66" customHeight="1" x14ac:dyDescent="0.2">
      <c r="A4" s="309"/>
      <c r="B4" s="307"/>
      <c r="C4" s="312"/>
      <c r="D4" s="312"/>
      <c r="E4" s="52" t="s">
        <v>55</v>
      </c>
      <c r="F4" s="48" t="s">
        <v>11</v>
      </c>
      <c r="G4" s="53" t="s">
        <v>12</v>
      </c>
      <c r="H4" s="40" t="s">
        <v>13</v>
      </c>
      <c r="I4" s="307"/>
      <c r="J4" s="307"/>
      <c r="K4" s="307"/>
      <c r="L4" s="50" t="s">
        <v>45</v>
      </c>
      <c r="M4" s="48" t="s">
        <v>41</v>
      </c>
      <c r="N4" s="49" t="s">
        <v>42</v>
      </c>
      <c r="O4" s="312"/>
      <c r="P4" s="308"/>
      <c r="Q4" s="47" t="s">
        <v>6</v>
      </c>
      <c r="R4" s="41" t="s">
        <v>6</v>
      </c>
      <c r="S4" s="41" t="s">
        <v>6</v>
      </c>
      <c r="T4" s="41" t="s">
        <v>6</v>
      </c>
    </row>
    <row r="5" spans="1:21" ht="17.25" customHeight="1" x14ac:dyDescent="0.2">
      <c r="A5" s="121"/>
      <c r="B5" s="321" t="s">
        <v>168</v>
      </c>
      <c r="C5" s="321"/>
      <c r="D5" s="321"/>
      <c r="E5" s="321"/>
      <c r="F5" s="321"/>
      <c r="G5" s="321"/>
      <c r="H5" s="321"/>
      <c r="I5" s="151">
        <v>122</v>
      </c>
      <c r="J5" s="199">
        <v>4392</v>
      </c>
      <c r="K5" s="200">
        <v>740</v>
      </c>
      <c r="L5" s="201">
        <v>377</v>
      </c>
      <c r="M5" s="120"/>
      <c r="N5" s="200">
        <v>350</v>
      </c>
      <c r="O5" s="175">
        <v>4250</v>
      </c>
      <c r="P5" s="120"/>
      <c r="Q5" s="175">
        <v>30</v>
      </c>
      <c r="R5" s="175">
        <v>30</v>
      </c>
      <c r="S5" s="175">
        <v>30</v>
      </c>
      <c r="T5" s="175">
        <v>32</v>
      </c>
    </row>
    <row r="6" spans="1:21" ht="23.25" customHeight="1" x14ac:dyDescent="0.2">
      <c r="A6" s="122"/>
      <c r="B6" s="321" t="s">
        <v>167</v>
      </c>
      <c r="C6" s="321"/>
      <c r="D6" s="321"/>
      <c r="E6" s="321"/>
      <c r="F6" s="321"/>
      <c r="G6" s="321"/>
      <c r="H6" s="321"/>
      <c r="I6" s="174">
        <f>SUM(I7,I45,I51)</f>
        <v>120</v>
      </c>
      <c r="J6" s="175">
        <v>4320</v>
      </c>
      <c r="K6" s="175">
        <v>720</v>
      </c>
      <c r="L6" s="175">
        <v>365</v>
      </c>
      <c r="M6" s="37"/>
      <c r="N6" s="175">
        <v>342</v>
      </c>
      <c r="O6" s="175">
        <v>4198</v>
      </c>
      <c r="P6" s="37"/>
      <c r="Q6" s="153">
        <v>30</v>
      </c>
      <c r="R6" s="153">
        <v>30</v>
      </c>
      <c r="S6" s="153">
        <v>30</v>
      </c>
      <c r="T6" s="153">
        <v>30</v>
      </c>
      <c r="U6" s="140"/>
    </row>
    <row r="7" spans="1:21" ht="13.15" customHeight="1" x14ac:dyDescent="0.2">
      <c r="A7" s="123"/>
      <c r="B7" s="325" t="s">
        <v>15</v>
      </c>
      <c r="C7" s="325"/>
      <c r="D7" s="325"/>
      <c r="E7" s="325"/>
      <c r="F7" s="325"/>
      <c r="G7" s="325"/>
      <c r="H7" s="325"/>
      <c r="I7" s="171">
        <f>SUM(I8,I19)</f>
        <v>72</v>
      </c>
      <c r="J7" s="177">
        <v>2592</v>
      </c>
      <c r="K7" s="177">
        <v>720</v>
      </c>
      <c r="L7" s="177">
        <v>365</v>
      </c>
      <c r="M7" s="142"/>
      <c r="N7" s="177">
        <v>342</v>
      </c>
      <c r="O7" s="177">
        <v>2470</v>
      </c>
      <c r="P7" s="143"/>
      <c r="Q7" s="177">
        <v>25</v>
      </c>
      <c r="R7" s="177">
        <v>20</v>
      </c>
      <c r="S7" s="177">
        <v>16</v>
      </c>
      <c r="T7" s="177">
        <v>11</v>
      </c>
    </row>
    <row r="8" spans="1:21" x14ac:dyDescent="0.2">
      <c r="A8" s="123"/>
      <c r="B8" s="325" t="s">
        <v>4</v>
      </c>
      <c r="C8" s="325"/>
      <c r="D8" s="325"/>
      <c r="E8" s="325"/>
      <c r="F8" s="325"/>
      <c r="G8" s="325"/>
      <c r="H8" s="325"/>
      <c r="I8" s="165">
        <v>26</v>
      </c>
      <c r="J8" s="175">
        <v>936</v>
      </c>
      <c r="K8" s="175">
        <v>260</v>
      </c>
      <c r="L8" s="175">
        <v>112</v>
      </c>
      <c r="M8" s="37"/>
      <c r="N8" s="175">
        <v>148</v>
      </c>
      <c r="O8" s="175">
        <v>676</v>
      </c>
      <c r="P8" s="37"/>
      <c r="Q8" s="175">
        <v>19</v>
      </c>
      <c r="R8" s="175">
        <v>5</v>
      </c>
      <c r="S8" s="175"/>
      <c r="T8" s="175">
        <v>2</v>
      </c>
    </row>
    <row r="9" spans="1:21" ht="15" customHeight="1" x14ac:dyDescent="0.2">
      <c r="A9" s="43" t="s">
        <v>180</v>
      </c>
      <c r="B9" s="44" t="s">
        <v>1</v>
      </c>
      <c r="C9" s="12" t="s">
        <v>16</v>
      </c>
      <c r="D9" s="68" t="s">
        <v>70</v>
      </c>
      <c r="E9" s="179"/>
      <c r="F9" s="57">
        <v>1</v>
      </c>
      <c r="G9" s="180"/>
      <c r="H9" s="180"/>
      <c r="I9" s="136">
        <v>3</v>
      </c>
      <c r="J9" s="136">
        <v>108</v>
      </c>
      <c r="K9" s="155">
        <v>30</v>
      </c>
      <c r="L9" s="155">
        <v>12</v>
      </c>
      <c r="M9" s="155"/>
      <c r="N9" s="155">
        <v>18</v>
      </c>
      <c r="O9" s="155">
        <v>78</v>
      </c>
      <c r="P9" s="144"/>
      <c r="Q9" s="136">
        <v>3</v>
      </c>
      <c r="R9" s="136"/>
      <c r="S9" s="136"/>
      <c r="T9" s="144"/>
    </row>
    <row r="10" spans="1:21" x14ac:dyDescent="0.2">
      <c r="A10" s="23" t="s">
        <v>179</v>
      </c>
      <c r="B10" s="5" t="s">
        <v>1</v>
      </c>
      <c r="C10" s="10" t="s">
        <v>17</v>
      </c>
      <c r="D10" s="25" t="s">
        <v>71</v>
      </c>
      <c r="E10" s="146"/>
      <c r="F10" s="1">
        <v>1</v>
      </c>
      <c r="G10" s="146"/>
      <c r="H10" s="146"/>
      <c r="I10" s="11">
        <v>3</v>
      </c>
      <c r="J10" s="11">
        <v>108</v>
      </c>
      <c r="K10" s="156">
        <v>30</v>
      </c>
      <c r="L10" s="157">
        <v>16</v>
      </c>
      <c r="M10" s="157"/>
      <c r="N10" s="157">
        <v>14</v>
      </c>
      <c r="O10" s="157">
        <v>78</v>
      </c>
      <c r="P10" s="146"/>
      <c r="Q10" s="11">
        <v>3</v>
      </c>
      <c r="R10" s="146"/>
      <c r="S10" s="146"/>
      <c r="T10" s="146"/>
    </row>
    <row r="11" spans="1:21" ht="25.5" x14ac:dyDescent="0.2">
      <c r="A11" s="22" t="s">
        <v>178</v>
      </c>
      <c r="B11" s="5" t="s">
        <v>1</v>
      </c>
      <c r="C11" s="10" t="s">
        <v>18</v>
      </c>
      <c r="D11" s="67" t="s">
        <v>72</v>
      </c>
      <c r="E11" s="181">
        <v>1</v>
      </c>
      <c r="F11" s="182"/>
      <c r="G11" s="182"/>
      <c r="H11" s="182"/>
      <c r="I11" s="11">
        <v>3</v>
      </c>
      <c r="J11" s="11">
        <v>108</v>
      </c>
      <c r="K11" s="156">
        <v>30</v>
      </c>
      <c r="L11" s="157">
        <v>16</v>
      </c>
      <c r="M11" s="157"/>
      <c r="N11" s="157">
        <v>14</v>
      </c>
      <c r="O11" s="157">
        <v>78</v>
      </c>
      <c r="P11" s="146"/>
      <c r="Q11" s="146">
        <v>3</v>
      </c>
      <c r="R11" s="11"/>
      <c r="S11" s="146"/>
      <c r="T11" s="146"/>
    </row>
    <row r="12" spans="1:21" ht="15.75" customHeight="1" x14ac:dyDescent="0.2">
      <c r="A12" s="22" t="s">
        <v>180</v>
      </c>
      <c r="B12" s="5" t="s">
        <v>1</v>
      </c>
      <c r="C12" s="10" t="s">
        <v>19</v>
      </c>
      <c r="D12" s="188" t="s">
        <v>73</v>
      </c>
      <c r="E12" s="181"/>
      <c r="F12" s="182"/>
      <c r="G12" s="182">
        <v>1</v>
      </c>
      <c r="H12" s="182"/>
      <c r="I12" s="11">
        <v>2</v>
      </c>
      <c r="J12" s="11">
        <v>72</v>
      </c>
      <c r="K12" s="158">
        <v>20</v>
      </c>
      <c r="L12" s="158">
        <v>8</v>
      </c>
      <c r="M12" s="158"/>
      <c r="N12" s="158">
        <v>12</v>
      </c>
      <c r="O12" s="158">
        <v>52</v>
      </c>
      <c r="P12" s="159"/>
      <c r="Q12" s="159">
        <v>2</v>
      </c>
      <c r="R12" s="146"/>
      <c r="S12" s="11"/>
      <c r="T12" s="146"/>
    </row>
    <row r="13" spans="1:21" ht="17.25" customHeight="1" x14ac:dyDescent="0.2">
      <c r="A13" s="23" t="s">
        <v>181</v>
      </c>
      <c r="B13" s="5" t="s">
        <v>1</v>
      </c>
      <c r="C13" s="10" t="s">
        <v>20</v>
      </c>
      <c r="D13" s="114" t="s">
        <v>74</v>
      </c>
      <c r="E13" s="146">
        <v>2</v>
      </c>
      <c r="F13" s="146"/>
      <c r="G13" s="1"/>
      <c r="H13" s="146"/>
      <c r="I13" s="11">
        <v>3</v>
      </c>
      <c r="J13" s="11">
        <v>108</v>
      </c>
      <c r="K13" s="156">
        <v>30</v>
      </c>
      <c r="L13" s="157">
        <v>16</v>
      </c>
      <c r="M13" s="157"/>
      <c r="N13" s="157">
        <v>14</v>
      </c>
      <c r="O13" s="157">
        <v>78</v>
      </c>
      <c r="P13" s="146"/>
      <c r="Q13" s="146"/>
      <c r="R13" s="146">
        <v>3</v>
      </c>
      <c r="S13" s="11"/>
      <c r="T13" s="146"/>
    </row>
    <row r="14" spans="1:21" ht="18" customHeight="1" x14ac:dyDescent="0.2">
      <c r="A14" s="19" t="s">
        <v>182</v>
      </c>
      <c r="B14" s="45" t="s">
        <v>1</v>
      </c>
      <c r="C14" s="18" t="s">
        <v>21</v>
      </c>
      <c r="D14" s="205" t="s">
        <v>173</v>
      </c>
      <c r="E14" s="146"/>
      <c r="F14" s="146">
        <v>1</v>
      </c>
      <c r="G14" s="1"/>
      <c r="H14" s="146"/>
      <c r="I14" s="11">
        <v>2</v>
      </c>
      <c r="J14" s="11">
        <v>72</v>
      </c>
      <c r="K14" s="156">
        <v>20</v>
      </c>
      <c r="L14" s="157"/>
      <c r="M14" s="157"/>
      <c r="N14" s="157">
        <v>20</v>
      </c>
      <c r="O14" s="157">
        <v>52</v>
      </c>
      <c r="P14" s="146"/>
      <c r="Q14" s="146">
        <v>2</v>
      </c>
      <c r="R14" s="146"/>
      <c r="S14" s="11"/>
      <c r="T14" s="146"/>
    </row>
    <row r="15" spans="1:21" ht="31.5" customHeight="1" x14ac:dyDescent="0.2">
      <c r="A15" s="160" t="s">
        <v>175</v>
      </c>
      <c r="B15" s="161" t="s">
        <v>169</v>
      </c>
      <c r="C15" s="162" t="s">
        <v>75</v>
      </c>
      <c r="D15" s="189" t="s">
        <v>176</v>
      </c>
      <c r="E15" s="159"/>
      <c r="F15" s="159">
        <v>2</v>
      </c>
      <c r="G15" s="164"/>
      <c r="H15" s="159"/>
      <c r="I15" s="158">
        <v>2</v>
      </c>
      <c r="J15" s="158">
        <v>72</v>
      </c>
      <c r="K15" s="158">
        <v>20</v>
      </c>
      <c r="L15" s="158"/>
      <c r="M15" s="158"/>
      <c r="N15" s="158">
        <v>20</v>
      </c>
      <c r="O15" s="158">
        <v>52</v>
      </c>
      <c r="P15" s="159"/>
      <c r="Q15" s="159"/>
      <c r="R15" s="159">
        <v>2</v>
      </c>
      <c r="S15" s="145"/>
      <c r="T15" s="147"/>
    </row>
    <row r="16" spans="1:21" ht="39" customHeight="1" x14ac:dyDescent="0.2">
      <c r="A16" s="192" t="s">
        <v>184</v>
      </c>
      <c r="B16" s="45" t="s">
        <v>1</v>
      </c>
      <c r="C16" s="18" t="s">
        <v>76</v>
      </c>
      <c r="D16" s="67" t="s">
        <v>106</v>
      </c>
      <c r="E16" s="146"/>
      <c r="F16" s="146">
        <v>4</v>
      </c>
      <c r="G16" s="1"/>
      <c r="H16" s="146"/>
      <c r="I16" s="11">
        <v>2</v>
      </c>
      <c r="J16" s="11">
        <v>72</v>
      </c>
      <c r="K16" s="156">
        <v>20</v>
      </c>
      <c r="L16" s="157">
        <v>12</v>
      </c>
      <c r="M16" s="157"/>
      <c r="N16" s="157">
        <v>8</v>
      </c>
      <c r="O16" s="157">
        <v>52</v>
      </c>
      <c r="P16" s="146"/>
      <c r="Q16" s="146"/>
      <c r="R16" s="146"/>
      <c r="S16" s="11"/>
      <c r="T16" s="146">
        <v>2</v>
      </c>
    </row>
    <row r="17" spans="1:21" ht="30.75" customHeight="1" x14ac:dyDescent="0.2">
      <c r="A17" s="19" t="s">
        <v>178</v>
      </c>
      <c r="B17" s="45" t="s">
        <v>1</v>
      </c>
      <c r="C17" s="18" t="s">
        <v>107</v>
      </c>
      <c r="D17" s="190" t="s">
        <v>77</v>
      </c>
      <c r="E17" s="146">
        <v>1</v>
      </c>
      <c r="F17" s="6"/>
      <c r="G17" s="1"/>
      <c r="H17" s="6"/>
      <c r="I17" s="11">
        <v>3</v>
      </c>
      <c r="J17" s="11">
        <v>108</v>
      </c>
      <c r="K17" s="156">
        <v>30</v>
      </c>
      <c r="L17" s="157">
        <v>16</v>
      </c>
      <c r="M17" s="157"/>
      <c r="N17" s="157">
        <v>14</v>
      </c>
      <c r="O17" s="157">
        <v>78</v>
      </c>
      <c r="P17" s="146"/>
      <c r="Q17" s="146">
        <v>3</v>
      </c>
      <c r="R17" s="146"/>
      <c r="S17" s="11"/>
      <c r="T17" s="146"/>
    </row>
    <row r="18" spans="1:21" ht="33" customHeight="1" x14ac:dyDescent="0.2">
      <c r="A18" s="19" t="s">
        <v>178</v>
      </c>
      <c r="B18" s="45" t="s">
        <v>1</v>
      </c>
      <c r="C18" s="18" t="s">
        <v>177</v>
      </c>
      <c r="D18" s="191" t="s">
        <v>78</v>
      </c>
      <c r="E18" s="149">
        <v>1</v>
      </c>
      <c r="F18" s="21"/>
      <c r="G18" s="60"/>
      <c r="H18" s="21"/>
      <c r="I18" s="148">
        <v>3</v>
      </c>
      <c r="J18" s="148">
        <v>108</v>
      </c>
      <c r="K18" s="166">
        <v>30</v>
      </c>
      <c r="L18" s="167">
        <v>16</v>
      </c>
      <c r="M18" s="167"/>
      <c r="N18" s="167">
        <v>14</v>
      </c>
      <c r="O18" s="167">
        <v>78</v>
      </c>
      <c r="P18" s="149"/>
      <c r="Q18" s="149">
        <v>3</v>
      </c>
      <c r="R18" s="149"/>
      <c r="S18" s="148"/>
      <c r="T18" s="149"/>
    </row>
    <row r="19" spans="1:21" ht="14.25" customHeight="1" x14ac:dyDescent="0.2">
      <c r="A19" s="36"/>
      <c r="B19" s="325" t="s">
        <v>0</v>
      </c>
      <c r="C19" s="325"/>
      <c r="D19" s="325"/>
      <c r="E19" s="325"/>
      <c r="F19" s="325"/>
      <c r="G19" s="325"/>
      <c r="H19" s="325"/>
      <c r="I19" s="165">
        <f>SUM(I20:I33,I36,I39,I42)</f>
        <v>46</v>
      </c>
      <c r="J19" s="175">
        <v>1656</v>
      </c>
      <c r="K19" s="175">
        <v>460</v>
      </c>
      <c r="L19" s="175">
        <v>253</v>
      </c>
      <c r="M19" s="37"/>
      <c r="N19" s="175">
        <v>194</v>
      </c>
      <c r="O19" s="175">
        <v>1794</v>
      </c>
      <c r="P19" s="37"/>
      <c r="Q19" s="175">
        <v>6</v>
      </c>
      <c r="R19" s="175">
        <v>15</v>
      </c>
      <c r="S19" s="175">
        <v>16</v>
      </c>
      <c r="T19" s="175">
        <v>9</v>
      </c>
      <c r="U19" s="176"/>
    </row>
    <row r="20" spans="1:21" ht="28.5" customHeight="1" x14ac:dyDescent="0.2">
      <c r="A20" s="20" t="s">
        <v>179</v>
      </c>
      <c r="B20" s="12" t="s">
        <v>1</v>
      </c>
      <c r="C20" s="63" t="s">
        <v>22</v>
      </c>
      <c r="D20" s="132" t="s">
        <v>79</v>
      </c>
      <c r="E20" s="183"/>
      <c r="F20" s="144">
        <v>1</v>
      </c>
      <c r="G20" s="144"/>
      <c r="H20" s="144"/>
      <c r="I20" s="136">
        <v>3</v>
      </c>
      <c r="J20" s="136">
        <v>108</v>
      </c>
      <c r="K20" s="168">
        <v>30</v>
      </c>
      <c r="L20" s="169">
        <v>16</v>
      </c>
      <c r="M20" s="169"/>
      <c r="N20" s="169">
        <v>14</v>
      </c>
      <c r="O20" s="169">
        <v>78</v>
      </c>
      <c r="P20" s="144"/>
      <c r="Q20" s="144">
        <v>3</v>
      </c>
      <c r="R20" s="144"/>
      <c r="S20" s="144"/>
      <c r="T20" s="144"/>
    </row>
    <row r="21" spans="1:21" ht="25.5" x14ac:dyDescent="0.2">
      <c r="A21" s="22" t="s">
        <v>178</v>
      </c>
      <c r="B21" s="5" t="s">
        <v>1</v>
      </c>
      <c r="C21" s="64" t="s">
        <v>23</v>
      </c>
      <c r="D21" s="69" t="s">
        <v>105</v>
      </c>
      <c r="E21" s="182"/>
      <c r="F21" s="11">
        <v>4</v>
      </c>
      <c r="G21" s="182"/>
      <c r="H21" s="182"/>
      <c r="I21" s="11">
        <v>3</v>
      </c>
      <c r="J21" s="11">
        <v>108</v>
      </c>
      <c r="K21" s="156">
        <v>30</v>
      </c>
      <c r="L21" s="157">
        <v>16</v>
      </c>
      <c r="M21" s="157"/>
      <c r="N21" s="157">
        <v>14</v>
      </c>
      <c r="O21" s="157">
        <v>78</v>
      </c>
      <c r="P21" s="146"/>
      <c r="Q21" s="146"/>
      <c r="R21" s="146"/>
      <c r="S21" s="146"/>
      <c r="T21" s="146">
        <v>3</v>
      </c>
    </row>
    <row r="22" spans="1:21" ht="25.5" x14ac:dyDescent="0.2">
      <c r="A22" s="22" t="s">
        <v>178</v>
      </c>
      <c r="B22" s="5" t="s">
        <v>1</v>
      </c>
      <c r="C22" s="64" t="s">
        <v>24</v>
      </c>
      <c r="D22" s="69" t="s">
        <v>81</v>
      </c>
      <c r="E22" s="181"/>
      <c r="F22" s="146">
        <v>3</v>
      </c>
      <c r="G22" s="146"/>
      <c r="H22" s="1"/>
      <c r="I22" s="11">
        <v>3</v>
      </c>
      <c r="J22" s="11">
        <v>108</v>
      </c>
      <c r="K22" s="156">
        <v>30</v>
      </c>
      <c r="L22" s="157">
        <v>16</v>
      </c>
      <c r="M22" s="157"/>
      <c r="N22" s="157">
        <v>14</v>
      </c>
      <c r="O22" s="157">
        <v>78</v>
      </c>
      <c r="P22" s="146"/>
      <c r="Q22" s="146"/>
      <c r="R22" s="146"/>
      <c r="S22" s="146">
        <v>3</v>
      </c>
      <c r="T22" s="146"/>
    </row>
    <row r="23" spans="1:21" ht="25.5" x14ac:dyDescent="0.2">
      <c r="A23" s="23" t="s">
        <v>178</v>
      </c>
      <c r="B23" s="5" t="s">
        <v>1</v>
      </c>
      <c r="C23" s="64" t="s">
        <v>25</v>
      </c>
      <c r="D23" s="81" t="s">
        <v>82</v>
      </c>
      <c r="E23" s="181">
        <v>4</v>
      </c>
      <c r="F23" s="146"/>
      <c r="G23" s="146"/>
      <c r="H23" s="146"/>
      <c r="I23" s="11">
        <v>3</v>
      </c>
      <c r="J23" s="11">
        <v>108</v>
      </c>
      <c r="K23" s="156">
        <v>30</v>
      </c>
      <c r="L23" s="157">
        <v>16</v>
      </c>
      <c r="M23" s="157"/>
      <c r="N23" s="157">
        <v>14</v>
      </c>
      <c r="O23" s="157">
        <v>78</v>
      </c>
      <c r="P23" s="146"/>
      <c r="Q23" s="11"/>
      <c r="R23" s="146"/>
      <c r="S23" s="146"/>
      <c r="T23" s="146">
        <v>3</v>
      </c>
    </row>
    <row r="24" spans="1:21" ht="38.25" x14ac:dyDescent="0.2">
      <c r="A24" s="22" t="s">
        <v>178</v>
      </c>
      <c r="B24" s="5" t="s">
        <v>1</v>
      </c>
      <c r="C24" s="10" t="s">
        <v>26</v>
      </c>
      <c r="D24" s="70" t="s">
        <v>83</v>
      </c>
      <c r="E24" s="146">
        <v>1</v>
      </c>
      <c r="F24" s="1"/>
      <c r="G24" s="182"/>
      <c r="H24" s="182"/>
      <c r="I24" s="11">
        <v>3</v>
      </c>
      <c r="J24" s="11">
        <v>108</v>
      </c>
      <c r="K24" s="156">
        <v>30</v>
      </c>
      <c r="L24" s="157">
        <v>16</v>
      </c>
      <c r="M24" s="157"/>
      <c r="N24" s="157">
        <v>14</v>
      </c>
      <c r="O24" s="157">
        <v>78</v>
      </c>
      <c r="P24" s="146"/>
      <c r="Q24" s="146">
        <v>3</v>
      </c>
      <c r="R24" s="146"/>
      <c r="S24" s="146"/>
      <c r="T24" s="146"/>
    </row>
    <row r="25" spans="1:21" ht="27" customHeight="1" x14ac:dyDescent="0.2">
      <c r="A25" s="22" t="s">
        <v>183</v>
      </c>
      <c r="B25" s="5" t="s">
        <v>1</v>
      </c>
      <c r="C25" s="10" t="s">
        <v>27</v>
      </c>
      <c r="D25" s="71" t="s">
        <v>84</v>
      </c>
      <c r="E25" s="185">
        <v>2</v>
      </c>
      <c r="F25" s="1"/>
      <c r="G25" s="1"/>
      <c r="H25" s="1"/>
      <c r="I25" s="11">
        <v>3</v>
      </c>
      <c r="J25" s="11">
        <v>108</v>
      </c>
      <c r="K25" s="156">
        <v>30</v>
      </c>
      <c r="L25" s="157">
        <v>16</v>
      </c>
      <c r="M25" s="157"/>
      <c r="N25" s="157">
        <v>14</v>
      </c>
      <c r="O25" s="157">
        <v>78</v>
      </c>
      <c r="P25" s="146"/>
      <c r="Q25" s="146"/>
      <c r="R25" s="146">
        <v>3</v>
      </c>
      <c r="S25" s="146"/>
      <c r="T25" s="11"/>
    </row>
    <row r="26" spans="1:21" ht="29.25" customHeight="1" x14ac:dyDescent="0.2">
      <c r="A26" s="22" t="s">
        <v>178</v>
      </c>
      <c r="B26" s="5" t="s">
        <v>1</v>
      </c>
      <c r="C26" s="64" t="s">
        <v>99</v>
      </c>
      <c r="D26" s="73" t="s">
        <v>85</v>
      </c>
      <c r="E26" s="181"/>
      <c r="F26" s="11">
        <v>2</v>
      </c>
      <c r="G26" s="1"/>
      <c r="H26" s="1"/>
      <c r="I26" s="11">
        <v>2</v>
      </c>
      <c r="J26" s="11">
        <v>72</v>
      </c>
      <c r="K26" s="156">
        <v>20</v>
      </c>
      <c r="L26" s="157">
        <v>12</v>
      </c>
      <c r="M26" s="157"/>
      <c r="N26" s="157">
        <v>8</v>
      </c>
      <c r="O26" s="157">
        <v>52</v>
      </c>
      <c r="P26" s="146"/>
      <c r="Q26" s="146"/>
      <c r="R26" s="146">
        <v>2</v>
      </c>
      <c r="S26" s="146"/>
      <c r="T26" s="11"/>
    </row>
    <row r="27" spans="1:21" ht="30.75" customHeight="1" x14ac:dyDescent="0.2">
      <c r="A27" s="22" t="s">
        <v>178</v>
      </c>
      <c r="B27" s="5" t="s">
        <v>1</v>
      </c>
      <c r="C27" s="64" t="s">
        <v>100</v>
      </c>
      <c r="D27" s="76" t="s">
        <v>93</v>
      </c>
      <c r="E27" s="185">
        <v>3</v>
      </c>
      <c r="F27" s="11"/>
      <c r="G27" s="11"/>
      <c r="H27" s="11"/>
      <c r="I27" s="11">
        <v>2</v>
      </c>
      <c r="J27" s="11">
        <v>72</v>
      </c>
      <c r="K27" s="156">
        <v>20</v>
      </c>
      <c r="L27" s="157">
        <v>12</v>
      </c>
      <c r="M27" s="157"/>
      <c r="N27" s="157">
        <v>8</v>
      </c>
      <c r="O27" s="157">
        <v>52</v>
      </c>
      <c r="P27" s="146"/>
      <c r="Q27" s="146"/>
      <c r="R27" s="146"/>
      <c r="S27" s="146">
        <v>2</v>
      </c>
      <c r="T27" s="11"/>
    </row>
    <row r="28" spans="1:21" ht="18.75" customHeight="1" x14ac:dyDescent="0.2">
      <c r="A28" s="22" t="s">
        <v>178</v>
      </c>
      <c r="B28" s="5" t="s">
        <v>1</v>
      </c>
      <c r="C28" s="64" t="s">
        <v>101</v>
      </c>
      <c r="D28" s="209" t="s">
        <v>113</v>
      </c>
      <c r="E28" s="185"/>
      <c r="F28" s="11">
        <v>3</v>
      </c>
      <c r="G28" s="11"/>
      <c r="H28" s="11"/>
      <c r="I28" s="11">
        <v>2</v>
      </c>
      <c r="J28" s="11">
        <v>72</v>
      </c>
      <c r="K28" s="156">
        <v>20</v>
      </c>
      <c r="L28" s="157">
        <v>12</v>
      </c>
      <c r="M28" s="157"/>
      <c r="N28" s="157">
        <v>8</v>
      </c>
      <c r="O28" s="157">
        <v>52</v>
      </c>
      <c r="P28" s="146"/>
      <c r="Q28" s="146"/>
      <c r="R28" s="146"/>
      <c r="S28" s="146">
        <v>2</v>
      </c>
      <c r="T28" s="11"/>
    </row>
    <row r="29" spans="1:21" ht="25.5" x14ac:dyDescent="0.2">
      <c r="A29" s="22" t="s">
        <v>178</v>
      </c>
      <c r="B29" s="5" t="s">
        <v>1</v>
      </c>
      <c r="C29" s="64" t="s">
        <v>112</v>
      </c>
      <c r="D29" s="74" t="s">
        <v>110</v>
      </c>
      <c r="E29" s="185">
        <v>3</v>
      </c>
      <c r="F29" s="11"/>
      <c r="G29" s="11"/>
      <c r="H29" s="11"/>
      <c r="I29" s="11">
        <v>3</v>
      </c>
      <c r="J29" s="11">
        <v>108</v>
      </c>
      <c r="K29" s="156">
        <v>30</v>
      </c>
      <c r="L29" s="157">
        <v>16</v>
      </c>
      <c r="M29" s="157"/>
      <c r="N29" s="157">
        <v>14</v>
      </c>
      <c r="O29" s="157">
        <v>78</v>
      </c>
      <c r="P29" s="146"/>
      <c r="Q29" s="146"/>
      <c r="R29" s="146"/>
      <c r="S29" s="146">
        <v>3</v>
      </c>
      <c r="T29" s="11"/>
    </row>
    <row r="30" spans="1:21" ht="25.5" x14ac:dyDescent="0.2">
      <c r="A30" s="22" t="s">
        <v>178</v>
      </c>
      <c r="B30" s="5" t="s">
        <v>1</v>
      </c>
      <c r="C30" s="10" t="s">
        <v>115</v>
      </c>
      <c r="D30" s="74" t="s">
        <v>111</v>
      </c>
      <c r="E30" s="185"/>
      <c r="F30" s="11">
        <v>2</v>
      </c>
      <c r="G30" s="11"/>
      <c r="H30" s="11"/>
      <c r="I30" s="11">
        <v>2</v>
      </c>
      <c r="J30" s="11">
        <v>72</v>
      </c>
      <c r="K30" s="156">
        <v>20</v>
      </c>
      <c r="L30" s="157">
        <v>12</v>
      </c>
      <c r="M30" s="157"/>
      <c r="N30" s="157">
        <v>8</v>
      </c>
      <c r="O30" s="157">
        <v>52</v>
      </c>
      <c r="P30" s="146"/>
      <c r="Q30" s="146"/>
      <c r="R30" s="146">
        <v>2</v>
      </c>
      <c r="S30" s="146"/>
      <c r="T30" s="11"/>
    </row>
    <row r="31" spans="1:21" ht="25.5" x14ac:dyDescent="0.2">
      <c r="A31" s="22" t="s">
        <v>178</v>
      </c>
      <c r="B31" s="5" t="s">
        <v>1</v>
      </c>
      <c r="C31" s="64" t="s">
        <v>190</v>
      </c>
      <c r="D31" s="72" t="s">
        <v>86</v>
      </c>
      <c r="E31" s="185"/>
      <c r="F31" s="11">
        <v>2</v>
      </c>
      <c r="G31" s="11"/>
      <c r="H31" s="11"/>
      <c r="I31" s="11">
        <v>3</v>
      </c>
      <c r="J31" s="11">
        <v>108</v>
      </c>
      <c r="K31" s="156">
        <v>30</v>
      </c>
      <c r="L31" s="157">
        <v>16</v>
      </c>
      <c r="M31" s="157"/>
      <c r="N31" s="157">
        <v>14</v>
      </c>
      <c r="O31" s="157">
        <v>78</v>
      </c>
      <c r="P31" s="146"/>
      <c r="Q31" s="146"/>
      <c r="R31" s="146">
        <v>3</v>
      </c>
      <c r="S31" s="146"/>
      <c r="T31" s="11"/>
    </row>
    <row r="32" spans="1:21" ht="38.25" customHeight="1" x14ac:dyDescent="0.2">
      <c r="A32" s="22" t="s">
        <v>178</v>
      </c>
      <c r="B32" s="5" t="s">
        <v>1</v>
      </c>
      <c r="C32" s="10" t="s">
        <v>191</v>
      </c>
      <c r="D32" s="83" t="s">
        <v>114</v>
      </c>
      <c r="E32" s="185"/>
      <c r="F32" s="11">
        <v>4</v>
      </c>
      <c r="G32" s="11"/>
      <c r="H32" s="11"/>
      <c r="I32" s="11">
        <v>3</v>
      </c>
      <c r="J32" s="11">
        <v>108</v>
      </c>
      <c r="K32" s="156">
        <v>30</v>
      </c>
      <c r="L32" s="157">
        <v>16</v>
      </c>
      <c r="M32" s="157"/>
      <c r="N32" s="157">
        <v>14</v>
      </c>
      <c r="O32" s="157">
        <v>78</v>
      </c>
      <c r="P32" s="146"/>
      <c r="Q32" s="146"/>
      <c r="R32" s="146"/>
      <c r="S32" s="146"/>
      <c r="T32" s="11">
        <v>3</v>
      </c>
    </row>
    <row r="33" spans="1:21" ht="24" x14ac:dyDescent="0.2">
      <c r="A33" s="193"/>
      <c r="B33" s="7" t="s">
        <v>1</v>
      </c>
      <c r="C33" s="65" t="s">
        <v>28</v>
      </c>
      <c r="D33" s="8" t="s">
        <v>2</v>
      </c>
      <c r="E33" s="186"/>
      <c r="F33" s="151"/>
      <c r="G33" s="151"/>
      <c r="H33" s="151"/>
      <c r="I33" s="150">
        <v>3</v>
      </c>
      <c r="J33" s="173">
        <v>108</v>
      </c>
      <c r="K33" s="173">
        <v>30</v>
      </c>
      <c r="L33" s="173">
        <v>16</v>
      </c>
      <c r="M33" s="173"/>
      <c r="N33" s="173">
        <v>14</v>
      </c>
      <c r="O33" s="173">
        <v>78</v>
      </c>
      <c r="P33" s="151"/>
      <c r="Q33" s="150"/>
      <c r="R33" s="151">
        <v>3</v>
      </c>
      <c r="S33" s="151"/>
      <c r="T33" s="151"/>
    </row>
    <row r="34" spans="1:21" ht="16.5" customHeight="1" x14ac:dyDescent="0.2">
      <c r="A34" s="23" t="s">
        <v>181</v>
      </c>
      <c r="B34" s="5"/>
      <c r="C34" s="64" t="s">
        <v>29</v>
      </c>
      <c r="D34" s="187" t="s">
        <v>87</v>
      </c>
      <c r="E34" s="185"/>
      <c r="F34" s="146">
        <v>2</v>
      </c>
      <c r="G34" s="146"/>
      <c r="H34" s="146"/>
      <c r="I34" s="11">
        <v>3</v>
      </c>
      <c r="J34" s="11">
        <v>108</v>
      </c>
      <c r="K34" s="156">
        <v>30</v>
      </c>
      <c r="L34" s="157">
        <v>16</v>
      </c>
      <c r="M34" s="157"/>
      <c r="N34" s="157">
        <v>14</v>
      </c>
      <c r="O34" s="157">
        <v>78</v>
      </c>
      <c r="P34" s="146"/>
      <c r="Q34" s="11"/>
      <c r="R34" s="146">
        <v>3</v>
      </c>
      <c r="S34" s="146"/>
      <c r="T34" s="146"/>
    </row>
    <row r="35" spans="1:21" ht="17.25" customHeight="1" x14ac:dyDescent="0.2">
      <c r="A35" s="23" t="s">
        <v>181</v>
      </c>
      <c r="B35" s="5"/>
      <c r="C35" s="64" t="s">
        <v>30</v>
      </c>
      <c r="D35" s="187" t="s">
        <v>88</v>
      </c>
      <c r="E35" s="185"/>
      <c r="F35" s="146">
        <v>2</v>
      </c>
      <c r="G35" s="146"/>
      <c r="H35" s="146"/>
      <c r="I35" s="11">
        <v>3</v>
      </c>
      <c r="J35" s="11">
        <v>108</v>
      </c>
      <c r="K35" s="156">
        <v>30</v>
      </c>
      <c r="L35" s="157">
        <v>16</v>
      </c>
      <c r="M35" s="157"/>
      <c r="N35" s="157">
        <v>14</v>
      </c>
      <c r="O35" s="157">
        <v>78</v>
      </c>
      <c r="P35" s="146"/>
      <c r="Q35" s="11"/>
      <c r="R35" s="146"/>
      <c r="S35" s="146"/>
      <c r="T35" s="146"/>
    </row>
    <row r="36" spans="1:21" ht="24" x14ac:dyDescent="0.2">
      <c r="A36" s="194"/>
      <c r="B36" s="7" t="s">
        <v>1</v>
      </c>
      <c r="C36" s="65" t="s">
        <v>31</v>
      </c>
      <c r="D36" s="8" t="s">
        <v>2</v>
      </c>
      <c r="E36" s="151"/>
      <c r="F36" s="151"/>
      <c r="G36" s="150"/>
      <c r="H36" s="151"/>
      <c r="I36" s="150">
        <v>3</v>
      </c>
      <c r="J36" s="173">
        <v>108</v>
      </c>
      <c r="K36" s="173">
        <v>30</v>
      </c>
      <c r="L36" s="173">
        <v>16</v>
      </c>
      <c r="M36" s="173"/>
      <c r="N36" s="173">
        <v>14</v>
      </c>
      <c r="O36" s="173">
        <v>78</v>
      </c>
      <c r="P36" s="151"/>
      <c r="Q36" s="151"/>
      <c r="R36" s="151"/>
      <c r="S36" s="150">
        <v>3</v>
      </c>
      <c r="T36" s="151"/>
    </row>
    <row r="37" spans="1:21" ht="25.5" x14ac:dyDescent="0.2">
      <c r="A37" s="23" t="s">
        <v>178</v>
      </c>
      <c r="B37" s="10"/>
      <c r="C37" s="10" t="s">
        <v>32</v>
      </c>
      <c r="D37" s="69" t="s">
        <v>89</v>
      </c>
      <c r="E37" s="146"/>
      <c r="F37" s="146">
        <v>3</v>
      </c>
      <c r="G37" s="11"/>
      <c r="H37" s="146"/>
      <c r="I37" s="11">
        <v>3</v>
      </c>
      <c r="J37" s="11">
        <v>108</v>
      </c>
      <c r="K37" s="158">
        <v>30</v>
      </c>
      <c r="L37" s="158">
        <v>16</v>
      </c>
      <c r="M37" s="158"/>
      <c r="N37" s="158">
        <v>14</v>
      </c>
      <c r="O37" s="158">
        <v>78</v>
      </c>
      <c r="P37" s="146"/>
      <c r="Q37" s="146"/>
      <c r="R37" s="146"/>
      <c r="S37" s="11"/>
      <c r="T37" s="146"/>
    </row>
    <row r="38" spans="1:21" ht="21" customHeight="1" x14ac:dyDescent="0.2">
      <c r="A38" s="23" t="s">
        <v>178</v>
      </c>
      <c r="B38" s="5"/>
      <c r="C38" s="10" t="s">
        <v>33</v>
      </c>
      <c r="D38" s="187" t="s">
        <v>108</v>
      </c>
      <c r="E38" s="146"/>
      <c r="F38" s="146">
        <v>3</v>
      </c>
      <c r="G38" s="11"/>
      <c r="H38" s="146"/>
      <c r="I38" s="11">
        <v>3</v>
      </c>
      <c r="J38" s="11">
        <v>108</v>
      </c>
      <c r="K38" s="158">
        <v>30</v>
      </c>
      <c r="L38" s="158">
        <v>16</v>
      </c>
      <c r="M38" s="158"/>
      <c r="N38" s="158">
        <v>14</v>
      </c>
      <c r="O38" s="158">
        <v>78</v>
      </c>
      <c r="P38" s="146"/>
      <c r="Q38" s="146"/>
      <c r="R38" s="146"/>
      <c r="S38" s="11"/>
      <c r="T38" s="146"/>
    </row>
    <row r="39" spans="1:21" ht="24" x14ac:dyDescent="0.2">
      <c r="A39" s="195"/>
      <c r="B39" s="7" t="s">
        <v>1</v>
      </c>
      <c r="C39" s="28" t="s">
        <v>34</v>
      </c>
      <c r="D39" s="8" t="s">
        <v>2</v>
      </c>
      <c r="E39" s="146"/>
      <c r="F39" s="146"/>
      <c r="G39" s="150"/>
      <c r="H39" s="146"/>
      <c r="I39" s="150">
        <v>3</v>
      </c>
      <c r="J39" s="173">
        <v>108</v>
      </c>
      <c r="K39" s="173">
        <v>30</v>
      </c>
      <c r="L39" s="173">
        <v>16</v>
      </c>
      <c r="M39" s="173"/>
      <c r="N39" s="173">
        <v>14</v>
      </c>
      <c r="O39" s="173">
        <v>78</v>
      </c>
      <c r="P39" s="151"/>
      <c r="Q39" s="151"/>
      <c r="R39" s="151"/>
      <c r="S39" s="151">
        <v>3</v>
      </c>
      <c r="T39" s="151"/>
    </row>
    <row r="40" spans="1:21" ht="25.5" x14ac:dyDescent="0.2">
      <c r="A40" s="23" t="s">
        <v>175</v>
      </c>
      <c r="B40" s="10"/>
      <c r="C40" s="10" t="s">
        <v>35</v>
      </c>
      <c r="D40" s="69" t="s">
        <v>109</v>
      </c>
      <c r="E40" s="6"/>
      <c r="F40" s="146">
        <v>3</v>
      </c>
      <c r="G40" s="11"/>
      <c r="H40" s="6"/>
      <c r="I40" s="11">
        <v>3</v>
      </c>
      <c r="J40" s="11">
        <v>108</v>
      </c>
      <c r="K40" s="158">
        <v>30</v>
      </c>
      <c r="L40" s="158">
        <v>16</v>
      </c>
      <c r="M40" s="158"/>
      <c r="N40" s="158">
        <v>14</v>
      </c>
      <c r="O40" s="158">
        <v>78</v>
      </c>
      <c r="P40" s="146"/>
      <c r="Q40" s="146"/>
      <c r="R40" s="146"/>
      <c r="S40" s="146"/>
      <c r="T40" s="146"/>
    </row>
    <row r="41" spans="1:21" ht="21" customHeight="1" x14ac:dyDescent="0.2">
      <c r="A41" s="23" t="s">
        <v>181</v>
      </c>
      <c r="B41" s="5"/>
      <c r="C41" s="10" t="s">
        <v>36</v>
      </c>
      <c r="D41" s="80" t="s">
        <v>90</v>
      </c>
      <c r="E41" s="6"/>
      <c r="F41" s="146">
        <v>3</v>
      </c>
      <c r="G41" s="1"/>
      <c r="H41" s="6"/>
      <c r="I41" s="11">
        <v>3</v>
      </c>
      <c r="J41" s="11">
        <v>108</v>
      </c>
      <c r="K41" s="158">
        <v>30</v>
      </c>
      <c r="L41" s="158">
        <v>16</v>
      </c>
      <c r="M41" s="158"/>
      <c r="N41" s="158">
        <v>14</v>
      </c>
      <c r="O41" s="158">
        <v>78</v>
      </c>
      <c r="P41" s="146"/>
      <c r="Q41" s="146"/>
      <c r="R41" s="146"/>
      <c r="S41" s="146"/>
      <c r="T41" s="146"/>
    </row>
    <row r="42" spans="1:21" ht="24" x14ac:dyDescent="0.2">
      <c r="A42" s="195"/>
      <c r="B42" s="7" t="s">
        <v>1</v>
      </c>
      <c r="C42" s="28" t="s">
        <v>37</v>
      </c>
      <c r="D42" s="8" t="s">
        <v>2</v>
      </c>
      <c r="E42" s="4"/>
      <c r="F42" s="182"/>
      <c r="G42" s="9"/>
      <c r="H42" s="4"/>
      <c r="I42" s="150">
        <v>2</v>
      </c>
      <c r="J42" s="173">
        <v>72</v>
      </c>
      <c r="K42" s="173">
        <v>20</v>
      </c>
      <c r="L42" s="173">
        <v>12</v>
      </c>
      <c r="M42" s="173"/>
      <c r="N42" s="173">
        <v>8</v>
      </c>
      <c r="O42" s="173">
        <v>52</v>
      </c>
      <c r="P42" s="151"/>
      <c r="Q42" s="151"/>
      <c r="R42" s="151">
        <v>2</v>
      </c>
      <c r="S42" s="150"/>
      <c r="T42" s="151"/>
    </row>
    <row r="43" spans="1:21" ht="25.5" x14ac:dyDescent="0.2">
      <c r="A43" s="23" t="s">
        <v>178</v>
      </c>
      <c r="B43" s="5"/>
      <c r="C43" s="10" t="s">
        <v>38</v>
      </c>
      <c r="D43" s="75" t="s">
        <v>91</v>
      </c>
      <c r="E43" s="6"/>
      <c r="F43" s="146">
        <v>2</v>
      </c>
      <c r="G43" s="1"/>
      <c r="H43" s="6"/>
      <c r="I43" s="11">
        <v>2</v>
      </c>
      <c r="J43" s="11">
        <v>72</v>
      </c>
      <c r="K43" s="158">
        <v>20</v>
      </c>
      <c r="L43" s="158">
        <v>12</v>
      </c>
      <c r="M43" s="158"/>
      <c r="N43" s="158">
        <v>8</v>
      </c>
      <c r="O43" s="158">
        <v>52</v>
      </c>
      <c r="P43" s="146"/>
      <c r="Q43" s="146"/>
      <c r="R43" s="146"/>
      <c r="S43" s="11"/>
      <c r="T43" s="146"/>
    </row>
    <row r="44" spans="1:21" ht="25.5" x14ac:dyDescent="0.2">
      <c r="A44" s="23" t="s">
        <v>178</v>
      </c>
      <c r="B44" s="5"/>
      <c r="C44" s="10" t="s">
        <v>39</v>
      </c>
      <c r="D44" s="75" t="s">
        <v>92</v>
      </c>
      <c r="E44" s="6"/>
      <c r="F44" s="146">
        <v>2</v>
      </c>
      <c r="G44" s="1"/>
      <c r="H44" s="6"/>
      <c r="I44" s="11">
        <v>2</v>
      </c>
      <c r="J44" s="11">
        <v>72</v>
      </c>
      <c r="K44" s="158">
        <v>20</v>
      </c>
      <c r="L44" s="158">
        <v>12</v>
      </c>
      <c r="M44" s="158"/>
      <c r="N44" s="158">
        <v>8</v>
      </c>
      <c r="O44" s="158">
        <v>52</v>
      </c>
      <c r="P44" s="146"/>
      <c r="Q44" s="146"/>
      <c r="R44" s="146"/>
      <c r="S44" s="11"/>
      <c r="T44" s="146"/>
    </row>
    <row r="45" spans="1:21" x14ac:dyDescent="0.2">
      <c r="A45" s="114"/>
      <c r="B45" s="322" t="s">
        <v>3</v>
      </c>
      <c r="C45" s="323"/>
      <c r="D45" s="323"/>
      <c r="E45" s="323"/>
      <c r="F45" s="323"/>
      <c r="G45" s="323"/>
      <c r="H45" s="324"/>
      <c r="I45" s="170">
        <f>SUM(I47:I50)</f>
        <v>39</v>
      </c>
      <c r="J45" s="170">
        <f>SUM(J47:J50)</f>
        <v>1404</v>
      </c>
      <c r="K45" s="131"/>
      <c r="L45" s="131"/>
      <c r="M45" s="131"/>
      <c r="N45" s="131"/>
      <c r="O45" s="170">
        <f>SUM(O47:O50)</f>
        <v>1404</v>
      </c>
      <c r="P45" s="178"/>
      <c r="Q45" s="178">
        <v>5</v>
      </c>
      <c r="R45" s="178">
        <v>10</v>
      </c>
      <c r="S45" s="178">
        <v>14</v>
      </c>
      <c r="T45" s="178">
        <v>10</v>
      </c>
    </row>
    <row r="46" spans="1:21" x14ac:dyDescent="0.2">
      <c r="A46" s="125"/>
      <c r="B46" s="320" t="s">
        <v>4</v>
      </c>
      <c r="C46" s="320"/>
      <c r="D46" s="320"/>
      <c r="E46" s="320"/>
      <c r="F46" s="320"/>
      <c r="G46" s="320"/>
      <c r="H46" s="320"/>
      <c r="I46" s="170">
        <f>SUM(I47:I50)</f>
        <v>39</v>
      </c>
      <c r="J46" s="170">
        <f>SUM(J47:J50)</f>
        <v>1404</v>
      </c>
      <c r="K46" s="131"/>
      <c r="L46" s="131"/>
      <c r="M46" s="131"/>
      <c r="N46" s="131"/>
      <c r="O46" s="170">
        <f>SUM(O47:O50)</f>
        <v>1404</v>
      </c>
      <c r="P46" s="178"/>
      <c r="Q46" s="178">
        <v>5</v>
      </c>
      <c r="R46" s="178">
        <v>10</v>
      </c>
      <c r="S46" s="178">
        <v>14</v>
      </c>
      <c r="T46" s="178">
        <v>10</v>
      </c>
    </row>
    <row r="47" spans="1:21" ht="25.5" x14ac:dyDescent="0.2">
      <c r="A47" s="117" t="s">
        <v>178</v>
      </c>
      <c r="B47" s="61" t="s">
        <v>1</v>
      </c>
      <c r="C47" s="26" t="s">
        <v>57</v>
      </c>
      <c r="D47" s="82" t="s">
        <v>94</v>
      </c>
      <c r="E47" s="77"/>
      <c r="F47" s="80"/>
      <c r="G47" s="26">
        <v>2</v>
      </c>
      <c r="H47" s="80"/>
      <c r="I47" s="26">
        <v>6</v>
      </c>
      <c r="J47" s="26">
        <v>216</v>
      </c>
      <c r="K47" s="26"/>
      <c r="L47" s="26"/>
      <c r="M47" s="26"/>
      <c r="N47" s="26"/>
      <c r="O47" s="26">
        <v>216</v>
      </c>
      <c r="P47" s="130"/>
      <c r="Q47" s="130"/>
      <c r="R47" s="26">
        <v>6</v>
      </c>
      <c r="S47" s="130"/>
      <c r="T47" s="130"/>
    </row>
    <row r="48" spans="1:21" ht="27" customHeight="1" x14ac:dyDescent="0.2">
      <c r="A48" s="117" t="s">
        <v>178</v>
      </c>
      <c r="B48" s="77" t="s">
        <v>1</v>
      </c>
      <c r="C48" s="26" t="s">
        <v>102</v>
      </c>
      <c r="D48" s="78" t="s">
        <v>95</v>
      </c>
      <c r="E48" s="77"/>
      <c r="F48" s="80"/>
      <c r="G48" s="26">
        <v>4</v>
      </c>
      <c r="H48" s="80"/>
      <c r="I48" s="26">
        <v>18</v>
      </c>
      <c r="J48" s="26">
        <v>648</v>
      </c>
      <c r="K48" s="26"/>
      <c r="L48" s="26"/>
      <c r="M48" s="26"/>
      <c r="N48" s="26"/>
      <c r="O48" s="26">
        <v>648</v>
      </c>
      <c r="P48" s="130"/>
      <c r="Q48" s="172">
        <v>5</v>
      </c>
      <c r="R48" s="172">
        <v>4</v>
      </c>
      <c r="S48" s="172">
        <v>5</v>
      </c>
      <c r="T48" s="172">
        <v>4</v>
      </c>
      <c r="U48" s="140"/>
    </row>
    <row r="49" spans="1:24" ht="38.25" x14ac:dyDescent="0.2">
      <c r="A49" s="117" t="s">
        <v>178</v>
      </c>
      <c r="B49" s="77" t="s">
        <v>1</v>
      </c>
      <c r="C49" s="26" t="s">
        <v>103</v>
      </c>
      <c r="D49" s="79" t="s">
        <v>98</v>
      </c>
      <c r="E49" s="77"/>
      <c r="F49" s="80"/>
      <c r="G49" s="26">
        <v>3</v>
      </c>
      <c r="H49" s="80"/>
      <c r="I49" s="26">
        <v>9</v>
      </c>
      <c r="J49" s="26">
        <v>324</v>
      </c>
      <c r="K49" s="26"/>
      <c r="L49" s="26"/>
      <c r="M49" s="26"/>
      <c r="N49" s="26"/>
      <c r="O49" s="26">
        <v>324</v>
      </c>
      <c r="P49" s="130"/>
      <c r="Q49" s="130"/>
      <c r="R49" s="130"/>
      <c r="S49" s="26">
        <v>9</v>
      </c>
      <c r="T49" s="130"/>
    </row>
    <row r="50" spans="1:24" ht="25.5" customHeight="1" x14ac:dyDescent="0.2">
      <c r="A50" s="118" t="s">
        <v>178</v>
      </c>
      <c r="B50" s="61" t="s">
        <v>1</v>
      </c>
      <c r="C50" s="26" t="s">
        <v>104</v>
      </c>
      <c r="D50" s="79" t="s">
        <v>97</v>
      </c>
      <c r="E50" s="34"/>
      <c r="F50" s="80"/>
      <c r="G50" s="26">
        <v>4</v>
      </c>
      <c r="H50" s="80"/>
      <c r="I50" s="26">
        <v>6</v>
      </c>
      <c r="J50" s="26">
        <v>216</v>
      </c>
      <c r="K50" s="26"/>
      <c r="L50" s="26"/>
      <c r="M50" s="26"/>
      <c r="N50" s="26"/>
      <c r="O50" s="26">
        <v>216</v>
      </c>
      <c r="P50" s="138"/>
      <c r="Q50" s="138"/>
      <c r="R50" s="138"/>
      <c r="S50" s="138"/>
      <c r="T50" s="138">
        <v>6</v>
      </c>
    </row>
    <row r="51" spans="1:24" x14ac:dyDescent="0.2">
      <c r="A51" s="141"/>
      <c r="B51" s="326" t="s">
        <v>62</v>
      </c>
      <c r="C51" s="320"/>
      <c r="D51" s="320"/>
      <c r="E51" s="320"/>
      <c r="F51" s="320"/>
      <c r="G51" s="320"/>
      <c r="H51" s="327"/>
      <c r="I51" s="170">
        <f>SUM(I52:I53)</f>
        <v>9</v>
      </c>
      <c r="J51" s="170">
        <f>SUM(J52:J53)</f>
        <v>324</v>
      </c>
      <c r="K51" s="170"/>
      <c r="L51" s="170"/>
      <c r="M51" s="170"/>
      <c r="N51" s="170"/>
      <c r="O51" s="170">
        <f>SUM(O52:O53)</f>
        <v>324</v>
      </c>
      <c r="P51" s="170"/>
      <c r="Q51" s="170"/>
      <c r="R51" s="170"/>
      <c r="S51" s="170"/>
      <c r="T51" s="170">
        <f>SUM(T52:T53)</f>
        <v>9</v>
      </c>
    </row>
    <row r="52" spans="1:24" ht="38.450000000000003" customHeight="1" x14ac:dyDescent="0.2">
      <c r="A52" s="141" t="s">
        <v>178</v>
      </c>
      <c r="B52" s="33" t="s">
        <v>169</v>
      </c>
      <c r="C52" s="26" t="s">
        <v>61</v>
      </c>
      <c r="D52" s="62" t="s">
        <v>58</v>
      </c>
      <c r="E52" s="34"/>
      <c r="F52" s="34"/>
      <c r="G52" s="34"/>
      <c r="H52" s="34"/>
      <c r="I52" s="172">
        <v>3</v>
      </c>
      <c r="J52" s="172">
        <v>108</v>
      </c>
      <c r="K52" s="172"/>
      <c r="L52" s="172"/>
      <c r="M52" s="172"/>
      <c r="N52" s="172"/>
      <c r="O52" s="172">
        <v>108</v>
      </c>
      <c r="P52" s="172"/>
      <c r="Q52" s="172"/>
      <c r="R52" s="172"/>
      <c r="S52" s="172"/>
      <c r="T52" s="172">
        <v>3</v>
      </c>
    </row>
    <row r="53" spans="1:24" ht="53.45" customHeight="1" x14ac:dyDescent="0.2">
      <c r="A53" s="141" t="s">
        <v>178</v>
      </c>
      <c r="B53" s="33" t="s">
        <v>169</v>
      </c>
      <c r="C53" s="26" t="s">
        <v>60</v>
      </c>
      <c r="D53" s="62" t="s">
        <v>59</v>
      </c>
      <c r="E53" s="34"/>
      <c r="F53" s="34"/>
      <c r="G53" s="34"/>
      <c r="H53" s="34"/>
      <c r="I53" s="172">
        <v>6</v>
      </c>
      <c r="J53" s="172">
        <v>216</v>
      </c>
      <c r="K53" s="172"/>
      <c r="L53" s="172"/>
      <c r="M53" s="172"/>
      <c r="N53" s="172"/>
      <c r="O53" s="172">
        <v>216</v>
      </c>
      <c r="P53" s="172"/>
      <c r="Q53" s="172"/>
      <c r="R53" s="172"/>
      <c r="S53" s="172"/>
      <c r="T53" s="172">
        <v>6</v>
      </c>
    </row>
    <row r="54" spans="1:24" ht="18.75" customHeight="1" x14ac:dyDescent="0.2">
      <c r="A54" s="139"/>
      <c r="B54" s="328" t="s">
        <v>170</v>
      </c>
      <c r="C54" s="328"/>
      <c r="D54" s="328"/>
      <c r="E54" s="328"/>
      <c r="F54" s="328"/>
      <c r="G54" s="328"/>
      <c r="H54" s="328"/>
      <c r="I54" s="170">
        <v>2</v>
      </c>
      <c r="J54" s="170">
        <v>72</v>
      </c>
      <c r="K54" s="170">
        <v>20</v>
      </c>
      <c r="L54" s="170">
        <v>12</v>
      </c>
      <c r="M54" s="170"/>
      <c r="N54" s="170">
        <v>8</v>
      </c>
      <c r="O54" s="170">
        <v>52</v>
      </c>
      <c r="P54" s="170"/>
      <c r="Q54" s="170"/>
      <c r="R54" s="170"/>
      <c r="S54" s="170"/>
      <c r="T54" s="170">
        <v>2</v>
      </c>
      <c r="U54" s="318"/>
      <c r="V54" s="319"/>
      <c r="W54" s="319"/>
      <c r="X54" s="319"/>
    </row>
    <row r="55" spans="1:24" ht="12.75" customHeight="1" x14ac:dyDescent="0.2">
      <c r="A55" s="139"/>
      <c r="B55" s="329" t="s">
        <v>0</v>
      </c>
      <c r="C55" s="330"/>
      <c r="D55" s="330"/>
      <c r="E55" s="330"/>
      <c r="F55" s="330"/>
      <c r="G55" s="330"/>
      <c r="H55" s="331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318"/>
      <c r="V55" s="319"/>
      <c r="W55" s="319"/>
      <c r="X55" s="319"/>
    </row>
    <row r="56" spans="1:24" ht="24.75" customHeight="1" x14ac:dyDescent="0.2">
      <c r="A56" s="141" t="s">
        <v>178</v>
      </c>
      <c r="B56" s="197"/>
      <c r="C56" s="198" t="s">
        <v>174</v>
      </c>
      <c r="D56" s="62" t="s">
        <v>186</v>
      </c>
      <c r="E56" s="197"/>
      <c r="F56" s="197">
        <v>4</v>
      </c>
      <c r="G56" s="197"/>
      <c r="H56" s="197"/>
      <c r="I56" s="172">
        <v>2</v>
      </c>
      <c r="J56" s="172">
        <v>72</v>
      </c>
      <c r="K56" s="172">
        <v>20</v>
      </c>
      <c r="L56" s="172">
        <v>12</v>
      </c>
      <c r="M56" s="172"/>
      <c r="N56" s="172">
        <v>8</v>
      </c>
      <c r="O56" s="172">
        <v>52</v>
      </c>
      <c r="P56" s="172"/>
      <c r="Q56" s="172"/>
      <c r="R56" s="172"/>
      <c r="S56" s="172"/>
      <c r="T56" s="172"/>
      <c r="U56" s="318"/>
      <c r="V56" s="319"/>
      <c r="W56" s="319"/>
      <c r="X56" s="319"/>
    </row>
    <row r="57" spans="1:24" ht="24.75" customHeight="1" x14ac:dyDescent="0.2">
      <c r="A57" s="192" t="s">
        <v>184</v>
      </c>
      <c r="B57" s="197"/>
      <c r="C57" s="196" t="s">
        <v>185</v>
      </c>
      <c r="D57" s="62" t="s">
        <v>187</v>
      </c>
      <c r="E57" s="197"/>
      <c r="F57" s="197">
        <v>4</v>
      </c>
      <c r="G57" s="197"/>
      <c r="H57" s="197"/>
      <c r="I57" s="172">
        <v>2</v>
      </c>
      <c r="J57" s="172">
        <v>72</v>
      </c>
      <c r="K57" s="172">
        <v>20</v>
      </c>
      <c r="L57" s="172">
        <v>12</v>
      </c>
      <c r="M57" s="172"/>
      <c r="N57" s="172">
        <v>8</v>
      </c>
      <c r="O57" s="172">
        <v>52</v>
      </c>
      <c r="P57" s="172"/>
      <c r="Q57" s="172"/>
      <c r="R57" s="172"/>
      <c r="S57" s="172"/>
      <c r="T57" s="172"/>
      <c r="U57" s="318"/>
      <c r="V57" s="319"/>
      <c r="W57" s="319"/>
      <c r="X57" s="319"/>
    </row>
    <row r="58" spans="1:24" ht="13.15" customHeight="1" x14ac:dyDescent="0.2">
      <c r="A58" s="314"/>
      <c r="B58" s="315"/>
      <c r="C58" s="313"/>
      <c r="D58" s="42" t="s">
        <v>52</v>
      </c>
      <c r="E58" s="66">
        <v>10</v>
      </c>
      <c r="F58" s="38"/>
      <c r="G58" s="35"/>
      <c r="H58" s="38"/>
      <c r="I58" s="46"/>
      <c r="J58" s="37"/>
      <c r="K58" s="37"/>
      <c r="L58" s="37"/>
      <c r="M58" s="37"/>
      <c r="N58" s="37"/>
      <c r="O58" s="37"/>
      <c r="P58" s="37"/>
      <c r="Q58" s="37">
        <v>4</v>
      </c>
      <c r="R58" s="37">
        <v>3</v>
      </c>
      <c r="S58" s="37">
        <v>2</v>
      </c>
      <c r="T58" s="37">
        <v>1</v>
      </c>
    </row>
    <row r="59" spans="1:24" ht="12" customHeight="1" x14ac:dyDescent="0.2">
      <c r="A59" s="314"/>
      <c r="B59" s="315"/>
      <c r="C59" s="313"/>
      <c r="D59" s="42" t="s">
        <v>53</v>
      </c>
      <c r="E59" s="51"/>
      <c r="F59" s="38">
        <v>17</v>
      </c>
      <c r="G59" s="35">
        <v>4</v>
      </c>
      <c r="H59" s="38"/>
      <c r="I59" s="46"/>
      <c r="J59" s="37"/>
      <c r="K59" s="37"/>
      <c r="L59" s="37"/>
      <c r="M59" s="37"/>
      <c r="N59" s="37"/>
      <c r="O59" s="37"/>
      <c r="P59" s="37"/>
      <c r="Q59" s="37">
        <v>5</v>
      </c>
      <c r="R59" s="37">
        <v>5</v>
      </c>
      <c r="S59" s="37">
        <v>5</v>
      </c>
      <c r="T59" s="37">
        <v>6</v>
      </c>
    </row>
    <row r="60" spans="1:24" ht="12.6" customHeight="1" x14ac:dyDescent="0.2">
      <c r="A60" s="314"/>
      <c r="B60" s="315"/>
      <c r="C60" s="313"/>
      <c r="D60" s="42" t="s">
        <v>54</v>
      </c>
      <c r="E60" s="30"/>
      <c r="F60" s="37"/>
      <c r="G60" s="37" t="s">
        <v>69</v>
      </c>
      <c r="H60" s="37" t="s">
        <v>69</v>
      </c>
      <c r="I60" s="4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2" spans="1:24" x14ac:dyDescent="0.2">
      <c r="D62" s="140"/>
    </row>
  </sheetData>
  <mergeCells count="29">
    <mergeCell ref="U54:X57"/>
    <mergeCell ref="L3:N3"/>
    <mergeCell ref="A60:C60"/>
    <mergeCell ref="B46:H46"/>
    <mergeCell ref="B6:H6"/>
    <mergeCell ref="B5:H5"/>
    <mergeCell ref="B45:H45"/>
    <mergeCell ref="A58:C58"/>
    <mergeCell ref="A59:C59"/>
    <mergeCell ref="B7:H7"/>
    <mergeCell ref="B8:H8"/>
    <mergeCell ref="B19:H19"/>
    <mergeCell ref="B51:H51"/>
    <mergeCell ref="B54:H54"/>
    <mergeCell ref="B55:H55"/>
    <mergeCell ref="A1:T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K3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6" workbookViewId="0">
      <selection activeCell="S27" sqref="S27"/>
    </sheetView>
  </sheetViews>
  <sheetFormatPr defaultRowHeight="12.75" x14ac:dyDescent="0.2"/>
  <cols>
    <col min="1" max="20" width="7.33203125" customWidth="1"/>
    <col min="21" max="21" width="17.33203125" customWidth="1"/>
    <col min="22" max="27" width="7.33203125" customWidth="1"/>
  </cols>
  <sheetData>
    <row r="1" spans="1:27" x14ac:dyDescent="0.2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5.75" x14ac:dyDescent="0.2">
      <c r="A2" s="263" t="s">
        <v>116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89"/>
      <c r="AA2" s="89"/>
    </row>
    <row r="3" spans="1:27" ht="15.75" x14ac:dyDescent="0.2">
      <c r="A3" s="264" t="s">
        <v>117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90"/>
      <c r="AA3" s="90"/>
    </row>
    <row r="4" spans="1:27" ht="15.75" x14ac:dyDescent="0.2">
      <c r="A4" s="264" t="s">
        <v>118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90"/>
      <c r="AA4" s="90"/>
    </row>
    <row r="5" spans="1:27" x14ac:dyDescent="0.2">
      <c r="B5" s="87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x14ac:dyDescent="0.2">
      <c r="B6" s="87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15.75" x14ac:dyDescent="0.2">
      <c r="B7" s="87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265" t="s">
        <v>119</v>
      </c>
      <c r="V7" s="265"/>
      <c r="W7" s="265"/>
      <c r="X7" s="91"/>
      <c r="Y7" s="91"/>
      <c r="Z7" s="86"/>
      <c r="AA7" s="86"/>
    </row>
    <row r="8" spans="1:27" x14ac:dyDescent="0.2">
      <c r="B8" s="87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15.75" x14ac:dyDescent="0.2"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252" t="s">
        <v>120</v>
      </c>
      <c r="V9" s="252"/>
      <c r="W9" s="252"/>
      <c r="X9" s="92"/>
      <c r="Y9" s="92"/>
      <c r="Z9" s="86"/>
      <c r="AA9" s="86"/>
    </row>
    <row r="10" spans="1:27" ht="15.75" customHeight="1" x14ac:dyDescent="0.2">
      <c r="B10" s="259" t="s">
        <v>121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92"/>
      <c r="O10" s="92"/>
      <c r="P10" s="92"/>
      <c r="Q10" s="92"/>
      <c r="R10" s="92"/>
      <c r="S10" s="92"/>
      <c r="T10" s="92"/>
      <c r="U10" s="332" t="s">
        <v>122</v>
      </c>
      <c r="V10" s="332"/>
      <c r="W10" s="332"/>
      <c r="X10" s="332"/>
      <c r="Y10" s="332"/>
      <c r="Z10" s="332"/>
    </row>
    <row r="11" spans="1:27" ht="15.75" x14ac:dyDescent="0.2">
      <c r="B11" s="94" t="s">
        <v>123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260" t="s">
        <v>124</v>
      </c>
      <c r="V11" s="260"/>
      <c r="W11" s="260"/>
      <c r="X11" s="260"/>
      <c r="Y11" s="95"/>
      <c r="Z11" s="95"/>
    </row>
    <row r="12" spans="1:27" x14ac:dyDescent="0.2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5"/>
      <c r="X12" s="95"/>
      <c r="Y12" s="95"/>
      <c r="Z12" s="95"/>
    </row>
    <row r="13" spans="1:27" x14ac:dyDescent="0.2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5"/>
      <c r="X13" s="95"/>
      <c r="Y13" s="95"/>
      <c r="Z13" s="95"/>
    </row>
    <row r="14" spans="1:27" x14ac:dyDescent="0.2">
      <c r="A14" s="1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16"/>
    </row>
    <row r="15" spans="1:27" x14ac:dyDescent="0.2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7" ht="17.25" customHeight="1" x14ac:dyDescent="0.2">
      <c r="A16" s="261" t="s">
        <v>125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97"/>
      <c r="AA16" s="15"/>
    </row>
    <row r="17" spans="1:27" ht="15.75" customHeight="1" x14ac:dyDescent="0.2">
      <c r="A17" s="98"/>
      <c r="B17" s="98"/>
      <c r="C17" s="98"/>
      <c r="D17" s="98"/>
      <c r="E17" s="98"/>
      <c r="F17" s="98"/>
      <c r="G17" s="98"/>
      <c r="H17" s="98"/>
      <c r="I17" s="255" t="s">
        <v>160</v>
      </c>
      <c r="J17" s="255"/>
      <c r="K17" s="255"/>
      <c r="L17" s="255"/>
      <c r="M17" s="255"/>
      <c r="N17" s="255"/>
      <c r="O17" s="255"/>
      <c r="P17" s="255"/>
      <c r="Q17" s="255"/>
      <c r="R17" s="255"/>
      <c r="S17" s="98"/>
      <c r="T17" s="98"/>
      <c r="U17" s="98"/>
      <c r="V17" s="98"/>
      <c r="W17" s="98"/>
      <c r="X17" s="98"/>
      <c r="Y17" s="98"/>
      <c r="Z17" s="97"/>
      <c r="AA17" s="15"/>
    </row>
    <row r="18" spans="1:27" ht="15.75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99"/>
      <c r="P18" s="99"/>
      <c r="Q18" s="99"/>
      <c r="R18" s="98"/>
      <c r="S18" s="98"/>
      <c r="T18" s="98"/>
      <c r="U18" s="98"/>
      <c r="V18" s="98"/>
      <c r="W18" s="98"/>
      <c r="X18" s="98"/>
      <c r="Y18" s="98"/>
      <c r="Z18" s="97"/>
      <c r="AA18" s="15"/>
    </row>
    <row r="19" spans="1:27" ht="18.75" customHeight="1" x14ac:dyDescent="0.3">
      <c r="A19" s="98"/>
      <c r="B19" s="98"/>
      <c r="C19" s="98"/>
      <c r="D19" s="98"/>
      <c r="E19" s="98"/>
      <c r="F19" s="98"/>
      <c r="G19" s="98"/>
      <c r="H19" s="98"/>
      <c r="I19" s="256" t="s">
        <v>166</v>
      </c>
      <c r="J19" s="256"/>
      <c r="K19" s="256"/>
      <c r="L19" s="256"/>
      <c r="M19" s="256"/>
      <c r="N19" s="256"/>
      <c r="O19" s="256"/>
      <c r="P19" s="256"/>
      <c r="Q19" s="256"/>
      <c r="R19" s="128"/>
      <c r="S19" s="128"/>
      <c r="T19" s="128"/>
      <c r="U19" s="128"/>
      <c r="V19" s="128"/>
      <c r="W19" s="128"/>
      <c r="X19" s="128"/>
      <c r="Y19" s="128"/>
      <c r="Z19" s="97"/>
      <c r="AA19" s="15"/>
    </row>
    <row r="20" spans="1:27" ht="12.7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257" t="s">
        <v>126</v>
      </c>
      <c r="L20" s="257"/>
      <c r="M20" s="257"/>
      <c r="N20" s="257"/>
      <c r="O20" s="88"/>
      <c r="P20" s="100"/>
      <c r="Q20" s="101"/>
      <c r="R20" s="98"/>
      <c r="S20" s="98"/>
      <c r="T20" s="98"/>
      <c r="U20" s="98"/>
      <c r="V20" s="98"/>
      <c r="W20" s="98"/>
      <c r="X20" s="98"/>
      <c r="Y20" s="98"/>
      <c r="Z20" s="97"/>
      <c r="AA20" s="15"/>
    </row>
    <row r="21" spans="1:27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88"/>
      <c r="O21" s="88"/>
      <c r="P21" s="88"/>
      <c r="Q21" s="88"/>
      <c r="R21" s="98"/>
      <c r="S21" s="98"/>
      <c r="T21" s="98"/>
      <c r="U21" s="98"/>
      <c r="V21" s="98"/>
      <c r="W21" s="98"/>
      <c r="X21" s="98"/>
      <c r="Y21" s="98"/>
      <c r="Z21" s="97"/>
      <c r="AA21" s="15"/>
    </row>
    <row r="22" spans="1:27" ht="15.75" x14ac:dyDescent="0.2">
      <c r="B22" s="248" t="s">
        <v>127</v>
      </c>
      <c r="C22" s="248"/>
      <c r="D22" s="248"/>
      <c r="E22" s="248"/>
      <c r="F22" s="254" t="s">
        <v>157</v>
      </c>
      <c r="G22" s="254"/>
      <c r="H22" s="254"/>
      <c r="I22" s="254"/>
      <c r="J22" s="254"/>
      <c r="K22" s="254"/>
      <c r="L22" s="254"/>
      <c r="M22" s="254"/>
      <c r="N22" s="254"/>
      <c r="R22" s="102" t="s">
        <v>189</v>
      </c>
      <c r="S22" s="103"/>
      <c r="T22" s="104"/>
      <c r="U22" s="104"/>
      <c r="V22" s="104"/>
      <c r="W22" s="104"/>
      <c r="X22" s="104"/>
      <c r="Y22" s="336"/>
      <c r="Z22" s="336"/>
      <c r="AA22" s="15"/>
    </row>
    <row r="23" spans="1:27" ht="15.75" x14ac:dyDescent="0.2">
      <c r="B23" s="253" t="s">
        <v>128</v>
      </c>
      <c r="C23" s="253"/>
      <c r="D23" s="253"/>
      <c r="E23" s="253"/>
      <c r="F23" s="253" t="s">
        <v>158</v>
      </c>
      <c r="G23" s="253"/>
      <c r="H23" s="253"/>
      <c r="I23" s="253"/>
      <c r="J23" s="253"/>
      <c r="K23" s="253"/>
      <c r="L23" s="253"/>
      <c r="M23" s="253"/>
      <c r="N23" s="253"/>
      <c r="R23" s="202" t="s">
        <v>188</v>
      </c>
      <c r="S23" s="202"/>
      <c r="T23" s="203"/>
      <c r="U23" s="203"/>
      <c r="V23" s="203"/>
      <c r="W23" s="203"/>
      <c r="X23" s="203"/>
      <c r="Y23" s="203"/>
      <c r="Z23" s="204"/>
      <c r="AA23" s="204"/>
    </row>
    <row r="24" spans="1:27" ht="15.75" x14ac:dyDescent="0.2">
      <c r="B24" s="253" t="s">
        <v>129</v>
      </c>
      <c r="C24" s="253"/>
      <c r="D24" s="253"/>
      <c r="E24" s="253"/>
      <c r="F24" s="253" t="s">
        <v>153</v>
      </c>
      <c r="G24" s="253"/>
      <c r="H24" s="253"/>
      <c r="I24" s="253"/>
      <c r="J24" s="253"/>
      <c r="K24" s="253"/>
      <c r="L24" s="253"/>
      <c r="M24" s="253"/>
      <c r="N24" s="253"/>
      <c r="O24" s="84"/>
      <c r="P24" s="84"/>
      <c r="Q24" s="84"/>
      <c r="R24" s="106"/>
      <c r="S24" s="106"/>
      <c r="T24" s="106"/>
      <c r="U24" s="106"/>
      <c r="V24" s="106"/>
      <c r="W24" s="106"/>
      <c r="X24" s="106"/>
      <c r="Y24" s="105"/>
      <c r="Z24" s="14"/>
      <c r="AA24" s="14"/>
    </row>
    <row r="25" spans="1:27" ht="15.75" x14ac:dyDescent="0.2">
      <c r="B25" s="253" t="s">
        <v>130</v>
      </c>
      <c r="C25" s="253"/>
      <c r="D25" s="253"/>
      <c r="E25" s="253"/>
      <c r="F25" s="253" t="s">
        <v>141</v>
      </c>
      <c r="G25" s="253"/>
      <c r="H25" s="253"/>
      <c r="I25" s="253"/>
      <c r="J25" s="253"/>
      <c r="K25" s="253"/>
      <c r="L25" s="253"/>
      <c r="M25" s="253"/>
      <c r="N25" s="253"/>
      <c r="O25" s="84"/>
      <c r="P25" s="84"/>
      <c r="Q25" s="84"/>
      <c r="R25" s="106"/>
      <c r="S25" s="106"/>
      <c r="T25" s="106"/>
      <c r="U25" s="106"/>
      <c r="V25" s="106"/>
      <c r="W25" s="106"/>
      <c r="X25" s="106"/>
      <c r="Y25" s="105"/>
      <c r="Z25" s="14"/>
      <c r="AA25" s="14"/>
    </row>
    <row r="26" spans="1:27" ht="15.75" x14ac:dyDescent="0.2">
      <c r="B26" s="253" t="s">
        <v>131</v>
      </c>
      <c r="C26" s="253"/>
      <c r="D26" s="253"/>
      <c r="E26" s="253"/>
      <c r="F26" s="253" t="s">
        <v>143</v>
      </c>
      <c r="G26" s="253"/>
      <c r="H26" s="253"/>
      <c r="I26" s="253"/>
      <c r="J26" s="253"/>
      <c r="K26" s="253"/>
      <c r="L26" s="253"/>
      <c r="M26" s="253"/>
      <c r="N26" s="253"/>
      <c r="O26" s="84"/>
      <c r="P26" s="84"/>
      <c r="Q26" s="84"/>
      <c r="R26" s="106"/>
      <c r="S26" s="106"/>
      <c r="T26" s="106"/>
      <c r="U26" s="106"/>
      <c r="V26" s="106"/>
      <c r="W26" s="106"/>
      <c r="X26" s="106"/>
      <c r="Y26" s="105"/>
      <c r="Z26" s="14"/>
      <c r="AA26" s="14"/>
    </row>
    <row r="27" spans="1:27" ht="15.75" x14ac:dyDescent="0.2">
      <c r="B27" s="248" t="s">
        <v>133</v>
      </c>
      <c r="C27" s="248"/>
      <c r="D27" s="248"/>
      <c r="E27" s="248"/>
      <c r="F27" s="248" t="s">
        <v>144</v>
      </c>
      <c r="G27" s="248"/>
      <c r="H27" s="248"/>
      <c r="I27" s="248"/>
      <c r="J27" s="248"/>
      <c r="K27" s="248"/>
      <c r="L27" s="248"/>
      <c r="M27" s="248"/>
      <c r="N27" s="248"/>
      <c r="O27" s="13"/>
      <c r="P27" s="13"/>
      <c r="Q27" s="13"/>
      <c r="R27" s="93"/>
      <c r="S27" s="93"/>
      <c r="T27" s="93"/>
      <c r="U27" s="93"/>
      <c r="V27" s="93"/>
      <c r="W27" s="93"/>
      <c r="X27" s="93"/>
      <c r="Y27" s="93"/>
      <c r="Z27" s="13"/>
      <c r="AA27" s="13"/>
    </row>
    <row r="28" spans="1:27" ht="15.75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93"/>
      <c r="O28" s="13"/>
      <c r="P28" s="13"/>
      <c r="Q28" s="13"/>
      <c r="AA28" s="13"/>
    </row>
    <row r="29" spans="1:27" ht="15.75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108"/>
      <c r="O29" s="108"/>
      <c r="P29" s="250" t="s">
        <v>134</v>
      </c>
      <c r="Q29" s="250"/>
      <c r="R29" s="250"/>
      <c r="S29" s="93"/>
      <c r="T29" s="93"/>
      <c r="U29" s="93"/>
      <c r="V29" s="93"/>
      <c r="W29" s="93"/>
      <c r="X29" s="13"/>
    </row>
    <row r="30" spans="1:27" ht="15.75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09"/>
      <c r="O30" s="109"/>
      <c r="P30" s="110"/>
      <c r="Q30" s="110"/>
      <c r="R30" s="110"/>
      <c r="S30" s="93"/>
      <c r="T30" s="93"/>
      <c r="U30" s="93"/>
      <c r="V30" s="93"/>
      <c r="W30" s="103"/>
    </row>
    <row r="31" spans="1:27" ht="15.7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96"/>
      <c r="O31" s="111"/>
      <c r="P31" s="251" t="s">
        <v>135</v>
      </c>
      <c r="Q31" s="251"/>
      <c r="R31" s="251"/>
      <c r="S31" s="251"/>
      <c r="T31" s="251"/>
      <c r="U31" s="251"/>
      <c r="V31" s="333" t="s">
        <v>136</v>
      </c>
      <c r="W31" s="334"/>
      <c r="X31" s="251" t="s">
        <v>150</v>
      </c>
      <c r="Y31" s="335"/>
      <c r="Z31" s="335"/>
      <c r="AA31" s="335"/>
    </row>
    <row r="32" spans="1:27" ht="15.75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96"/>
      <c r="O32" s="111"/>
      <c r="P32" s="103"/>
      <c r="Q32" s="103"/>
      <c r="R32" s="103"/>
      <c r="S32" s="103"/>
      <c r="T32" s="103"/>
      <c r="U32" s="103"/>
      <c r="V32" s="103"/>
      <c r="W32" s="103"/>
    </row>
    <row r="33" spans="2:27" ht="15.75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96"/>
      <c r="O33" s="111"/>
      <c r="P33" s="103" t="s">
        <v>137</v>
      </c>
      <c r="Q33" s="103"/>
      <c r="R33" s="103"/>
      <c r="S33" s="103"/>
      <c r="T33" s="103"/>
      <c r="U33" s="103"/>
      <c r="V33" s="249" t="s">
        <v>136</v>
      </c>
      <c r="W33" s="249"/>
      <c r="X33" s="252" t="s">
        <v>149</v>
      </c>
      <c r="Y33" s="266"/>
      <c r="Z33" s="266"/>
      <c r="AA33" s="266"/>
    </row>
    <row r="34" spans="2:27" ht="15.75" x14ac:dyDescent="0.2">
      <c r="P34" s="103"/>
      <c r="Q34" s="103"/>
      <c r="R34" s="103"/>
      <c r="S34" s="103"/>
      <c r="T34" s="103"/>
      <c r="U34" s="103"/>
      <c r="V34" s="103"/>
      <c r="W34" s="103"/>
    </row>
    <row r="35" spans="2:27" ht="15.75" x14ac:dyDescent="0.2">
      <c r="N35" s="112"/>
      <c r="O35" s="15"/>
      <c r="P35" s="252" t="s">
        <v>138</v>
      </c>
      <c r="Q35" s="252"/>
      <c r="R35" s="252"/>
      <c r="S35" s="252"/>
      <c r="T35" s="252"/>
      <c r="U35" s="252"/>
      <c r="V35" s="249" t="s">
        <v>139</v>
      </c>
      <c r="W35" s="249"/>
      <c r="X35" s="252" t="s">
        <v>151</v>
      </c>
      <c r="Y35" s="266"/>
      <c r="Z35" s="266"/>
      <c r="AA35" s="266"/>
    </row>
    <row r="36" spans="2:27" ht="15.75" x14ac:dyDescent="0.2">
      <c r="P36" s="103"/>
      <c r="Q36" s="103"/>
      <c r="R36" s="103"/>
      <c r="S36" s="103"/>
      <c r="T36" s="103"/>
      <c r="U36" s="103"/>
      <c r="V36" s="103"/>
      <c r="W36" s="103"/>
      <c r="X36" s="103"/>
    </row>
    <row r="37" spans="2:27" ht="15.75" x14ac:dyDescent="0.2">
      <c r="N37" s="113"/>
      <c r="P37" s="103" t="s">
        <v>140</v>
      </c>
      <c r="Q37" s="103"/>
      <c r="R37" s="103"/>
      <c r="S37" s="249"/>
      <c r="T37" s="249"/>
      <c r="U37" s="249"/>
      <c r="V37" s="103" t="s">
        <v>139</v>
      </c>
      <c r="W37" s="103"/>
      <c r="X37" s="252" t="s">
        <v>152</v>
      </c>
      <c r="Y37" s="266"/>
      <c r="Z37" s="266"/>
      <c r="AA37" s="266"/>
    </row>
    <row r="38" spans="2:27" ht="15.75" x14ac:dyDescent="0.2">
      <c r="R38" s="103"/>
      <c r="S38" s="103"/>
      <c r="T38" s="103"/>
      <c r="U38" s="103"/>
      <c r="V38" s="103"/>
      <c r="W38" s="103"/>
      <c r="X38" s="103"/>
      <c r="Y38" s="103"/>
    </row>
  </sheetData>
  <mergeCells count="37">
    <mergeCell ref="B10:M10"/>
    <mergeCell ref="U11:X11"/>
    <mergeCell ref="A16:Y16"/>
    <mergeCell ref="U9:W9"/>
    <mergeCell ref="B1:AA1"/>
    <mergeCell ref="A2:Y2"/>
    <mergeCell ref="A3:Y3"/>
    <mergeCell ref="A4:Y4"/>
    <mergeCell ref="U7:W7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F27:N27"/>
    <mergeCell ref="K20:N20"/>
    <mergeCell ref="S37:U37"/>
    <mergeCell ref="U10:Z10"/>
    <mergeCell ref="P29:R29"/>
    <mergeCell ref="P31:U31"/>
    <mergeCell ref="V31:W31"/>
    <mergeCell ref="V33:W33"/>
    <mergeCell ref="P35:U35"/>
    <mergeCell ref="V35:W35"/>
    <mergeCell ref="X31:AA31"/>
    <mergeCell ref="X33:AA33"/>
    <mergeCell ref="X35:AA35"/>
    <mergeCell ref="X37:AA37"/>
    <mergeCell ref="Y22:Z22"/>
    <mergeCell ref="I17:R17"/>
    <mergeCell ref="I19:Q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topLeftCell="E7" workbookViewId="0">
      <selection activeCell="AR28" sqref="AR28"/>
    </sheetView>
  </sheetViews>
  <sheetFormatPr defaultRowHeight="12.75" x14ac:dyDescent="0.2"/>
  <cols>
    <col min="1" max="44" width="3.83203125" customWidth="1"/>
  </cols>
  <sheetData>
    <row r="1" spans="1:56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11" spans="1:56" x14ac:dyDescent="0.2">
      <c r="H11" s="229" t="s">
        <v>192</v>
      </c>
    </row>
    <row r="14" spans="1:56" ht="15.75" x14ac:dyDescent="0.2">
      <c r="G14" s="113"/>
      <c r="H14" s="267" t="s">
        <v>193</v>
      </c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</row>
    <row r="15" spans="1:56" ht="15.75" x14ac:dyDescent="0.2">
      <c r="G15" s="113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</row>
    <row r="16" spans="1:56" x14ac:dyDescent="0.2">
      <c r="G16" s="113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350" t="s">
        <v>7</v>
      </c>
      <c r="Y16" s="351"/>
      <c r="Z16" s="351"/>
      <c r="AA16" s="351"/>
      <c r="AB16" s="351"/>
      <c r="AC16" s="351"/>
      <c r="AD16" s="352"/>
      <c r="AE16" s="353" t="s">
        <v>8</v>
      </c>
      <c r="AF16" s="353"/>
      <c r="AG16" s="353"/>
      <c r="AH16" s="353"/>
      <c r="AI16" s="353"/>
      <c r="AJ16" s="353"/>
      <c r="AK16" s="353"/>
      <c r="AL16" s="350" t="s">
        <v>9</v>
      </c>
      <c r="AM16" s="351"/>
      <c r="AN16" s="351"/>
      <c r="AO16" s="351"/>
      <c r="AP16" s="351"/>
      <c r="AQ16" s="352"/>
      <c r="AR16" s="354" t="s">
        <v>194</v>
      </c>
      <c r="AS16" s="355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</row>
    <row r="17" spans="7:56" x14ac:dyDescent="0.2">
      <c r="G17" s="113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74" t="s">
        <v>195</v>
      </c>
      <c r="Y17" s="274"/>
      <c r="Z17" s="274" t="s">
        <v>196</v>
      </c>
      <c r="AA17" s="274"/>
      <c r="AB17" s="277" t="s">
        <v>197</v>
      </c>
      <c r="AC17" s="278"/>
      <c r="AD17" s="279"/>
      <c r="AE17" s="274" t="s">
        <v>198</v>
      </c>
      <c r="AF17" s="274"/>
      <c r="AG17" s="275" t="s">
        <v>199</v>
      </c>
      <c r="AH17" s="280"/>
      <c r="AI17" s="276"/>
      <c r="AJ17" s="281" t="s">
        <v>197</v>
      </c>
      <c r="AK17" s="281"/>
      <c r="AL17" s="275" t="s">
        <v>200</v>
      </c>
      <c r="AM17" s="280"/>
      <c r="AN17" s="276"/>
      <c r="AO17" s="281" t="s">
        <v>197</v>
      </c>
      <c r="AP17" s="281"/>
      <c r="AQ17" s="281"/>
      <c r="AR17" s="356"/>
      <c r="AS17" s="357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</row>
    <row r="18" spans="7:56" x14ac:dyDescent="0.2">
      <c r="G18" s="113"/>
      <c r="H18" s="236" t="s">
        <v>212</v>
      </c>
      <c r="I18" s="284" t="s">
        <v>213</v>
      </c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337"/>
      <c r="Y18" s="337"/>
      <c r="Z18" s="337"/>
      <c r="AA18" s="337"/>
      <c r="AB18" s="338"/>
      <c r="AC18" s="339"/>
      <c r="AD18" s="340"/>
      <c r="AE18" s="341" t="s">
        <v>209</v>
      </c>
      <c r="AF18" s="341"/>
      <c r="AG18" s="360"/>
      <c r="AH18" s="361"/>
      <c r="AI18" s="362"/>
      <c r="AJ18" s="346" t="s">
        <v>209</v>
      </c>
      <c r="AK18" s="346"/>
      <c r="AL18" s="347"/>
      <c r="AM18" s="348"/>
      <c r="AN18" s="349"/>
      <c r="AO18" s="346"/>
      <c r="AP18" s="346"/>
      <c r="AQ18" s="346"/>
      <c r="AR18" s="358" t="s">
        <v>209</v>
      </c>
      <c r="AS18" s="359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</row>
    <row r="19" spans="7:56" x14ac:dyDescent="0.2">
      <c r="G19" s="113"/>
      <c r="H19" s="236" t="s">
        <v>148</v>
      </c>
      <c r="I19" s="284" t="s">
        <v>214</v>
      </c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337" t="s">
        <v>225</v>
      </c>
      <c r="Y19" s="337"/>
      <c r="Z19" s="337" t="s">
        <v>225</v>
      </c>
      <c r="AA19" s="337"/>
      <c r="AB19" s="338" t="s">
        <v>226</v>
      </c>
      <c r="AC19" s="339"/>
      <c r="AD19" s="340"/>
      <c r="AE19" s="341" t="s">
        <v>226</v>
      </c>
      <c r="AF19" s="341"/>
      <c r="AG19" s="360" t="s">
        <v>225</v>
      </c>
      <c r="AH19" s="361"/>
      <c r="AI19" s="362"/>
      <c r="AJ19" s="346" t="s">
        <v>221</v>
      </c>
      <c r="AK19" s="346"/>
      <c r="AL19" s="347"/>
      <c r="AM19" s="348"/>
      <c r="AN19" s="349"/>
      <c r="AO19" s="346"/>
      <c r="AP19" s="346"/>
      <c r="AQ19" s="346"/>
      <c r="AR19" s="358" t="s">
        <v>228</v>
      </c>
      <c r="AS19" s="359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</row>
    <row r="20" spans="7:56" x14ac:dyDescent="0.2">
      <c r="G20" s="113"/>
      <c r="H20" s="236" t="s">
        <v>215</v>
      </c>
      <c r="I20" s="284" t="s">
        <v>216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337"/>
      <c r="Y20" s="337"/>
      <c r="Z20" s="337"/>
      <c r="AA20" s="337"/>
      <c r="AB20" s="338"/>
      <c r="AC20" s="339"/>
      <c r="AD20" s="340"/>
      <c r="AE20" s="341"/>
      <c r="AF20" s="341"/>
      <c r="AG20" s="360"/>
      <c r="AH20" s="361"/>
      <c r="AI20" s="362"/>
      <c r="AJ20" s="346"/>
      <c r="AK20" s="346"/>
      <c r="AL20" s="347" t="s">
        <v>209</v>
      </c>
      <c r="AM20" s="348"/>
      <c r="AN20" s="349"/>
      <c r="AO20" s="346" t="s">
        <v>209</v>
      </c>
      <c r="AP20" s="346"/>
      <c r="AQ20" s="346"/>
      <c r="AR20" s="358" t="s">
        <v>209</v>
      </c>
      <c r="AS20" s="359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</row>
    <row r="21" spans="7:56" x14ac:dyDescent="0.2">
      <c r="G21" s="113"/>
      <c r="H21" s="236" t="s">
        <v>217</v>
      </c>
      <c r="I21" s="284" t="s">
        <v>218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337"/>
      <c r="Y21" s="337"/>
      <c r="Z21" s="337"/>
      <c r="AA21" s="337"/>
      <c r="AB21" s="338"/>
      <c r="AC21" s="339"/>
      <c r="AD21" s="340"/>
      <c r="AE21" s="341"/>
      <c r="AF21" s="341"/>
      <c r="AG21" s="360"/>
      <c r="AH21" s="361"/>
      <c r="AI21" s="362"/>
      <c r="AJ21" s="346"/>
      <c r="AK21" s="346"/>
      <c r="AL21" s="347" t="s">
        <v>226</v>
      </c>
      <c r="AM21" s="348"/>
      <c r="AN21" s="349"/>
      <c r="AO21" s="346" t="s">
        <v>226</v>
      </c>
      <c r="AP21" s="346"/>
      <c r="AQ21" s="346"/>
      <c r="AR21" s="358" t="s">
        <v>226</v>
      </c>
      <c r="AS21" s="359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</row>
    <row r="22" spans="7:56" x14ac:dyDescent="0.2">
      <c r="G22" s="113"/>
      <c r="H22" s="236" t="s">
        <v>219</v>
      </c>
      <c r="I22" s="284" t="s">
        <v>220</v>
      </c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337"/>
      <c r="Y22" s="337"/>
      <c r="Z22" s="337"/>
      <c r="AA22" s="337"/>
      <c r="AB22" s="338"/>
      <c r="AC22" s="339"/>
      <c r="AD22" s="340"/>
      <c r="AE22" s="341"/>
      <c r="AF22" s="341"/>
      <c r="AG22" s="244"/>
      <c r="AH22" s="245"/>
      <c r="AI22" s="246"/>
      <c r="AJ22" s="346"/>
      <c r="AK22" s="346"/>
      <c r="AL22" s="347" t="s">
        <v>225</v>
      </c>
      <c r="AM22" s="348"/>
      <c r="AN22" s="349"/>
      <c r="AO22" s="346" t="s">
        <v>225</v>
      </c>
      <c r="AP22" s="346"/>
      <c r="AQ22" s="346"/>
      <c r="AR22" s="358" t="s">
        <v>225</v>
      </c>
      <c r="AS22" s="359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</row>
    <row r="23" spans="7:56" x14ac:dyDescent="0.2">
      <c r="H23" s="236" t="s">
        <v>147</v>
      </c>
      <c r="I23" s="291" t="s">
        <v>222</v>
      </c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3"/>
      <c r="X23" s="365" t="s">
        <v>208</v>
      </c>
      <c r="Y23" s="366"/>
      <c r="Z23" s="365" t="s">
        <v>223</v>
      </c>
      <c r="AA23" s="366"/>
      <c r="AB23" s="338" t="s">
        <v>229</v>
      </c>
      <c r="AC23" s="339"/>
      <c r="AD23" s="340"/>
      <c r="AE23" s="360" t="s">
        <v>208</v>
      </c>
      <c r="AF23" s="362"/>
      <c r="AG23" s="360" t="s">
        <v>223</v>
      </c>
      <c r="AH23" s="361"/>
      <c r="AI23" s="246"/>
      <c r="AJ23" s="338" t="s">
        <v>229</v>
      </c>
      <c r="AK23" s="340"/>
      <c r="AL23" s="347" t="s">
        <v>208</v>
      </c>
      <c r="AM23" s="348"/>
      <c r="AN23" s="349"/>
      <c r="AO23" s="338" t="s">
        <v>229</v>
      </c>
      <c r="AP23" s="339"/>
      <c r="AQ23" s="340"/>
      <c r="AR23" s="367" t="s">
        <v>230</v>
      </c>
      <c r="AS23" s="368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</row>
    <row r="24" spans="7:56" x14ac:dyDescent="0.2">
      <c r="H24" s="297" t="s">
        <v>194</v>
      </c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369"/>
      <c r="Y24" s="369"/>
      <c r="Z24" s="369"/>
      <c r="AA24" s="369"/>
      <c r="AB24" s="370">
        <v>16</v>
      </c>
      <c r="AC24" s="371"/>
      <c r="AD24" s="372"/>
      <c r="AE24" s="369"/>
      <c r="AF24" s="369"/>
      <c r="AG24" s="343"/>
      <c r="AH24" s="344"/>
      <c r="AI24" s="345"/>
      <c r="AJ24" s="342">
        <v>23</v>
      </c>
      <c r="AK24" s="342"/>
      <c r="AL24" s="343"/>
      <c r="AM24" s="344"/>
      <c r="AN24" s="345"/>
      <c r="AO24" s="342">
        <v>23</v>
      </c>
      <c r="AP24" s="342"/>
      <c r="AQ24" s="342"/>
      <c r="AR24" s="363">
        <v>62</v>
      </c>
      <c r="AS24" s="364"/>
    </row>
    <row r="25" spans="7:56" x14ac:dyDescent="0.2">
      <c r="I25" t="s">
        <v>224</v>
      </c>
    </row>
  </sheetData>
  <mergeCells count="84">
    <mergeCell ref="I21:W21"/>
    <mergeCell ref="X21:Y21"/>
    <mergeCell ref="Z21:AA21"/>
    <mergeCell ref="AB21:AD21"/>
    <mergeCell ref="I22:W22"/>
    <mergeCell ref="X22:Y22"/>
    <mergeCell ref="Z22:AA22"/>
    <mergeCell ref="AB22:AD22"/>
    <mergeCell ref="AE24:AF24"/>
    <mergeCell ref="AG24:AI24"/>
    <mergeCell ref="H24:W24"/>
    <mergeCell ref="X24:Y24"/>
    <mergeCell ref="Z24:AA24"/>
    <mergeCell ref="AB24:AD24"/>
    <mergeCell ref="AO21:AQ21"/>
    <mergeCell ref="AR21:AS21"/>
    <mergeCell ref="AR24:AS24"/>
    <mergeCell ref="AR22:AS22"/>
    <mergeCell ref="I23:W23"/>
    <mergeCell ref="X23:Y23"/>
    <mergeCell ref="Z23:AA23"/>
    <mergeCell ref="AB23:AD23"/>
    <mergeCell ref="AE23:AF23"/>
    <mergeCell ref="AG23:AH23"/>
    <mergeCell ref="AJ23:AK23"/>
    <mergeCell ref="AL23:AN23"/>
    <mergeCell ref="AO23:AQ23"/>
    <mergeCell ref="AR23:AS23"/>
    <mergeCell ref="AO24:AQ24"/>
    <mergeCell ref="AE22:AF22"/>
    <mergeCell ref="AE21:AF21"/>
    <mergeCell ref="AE20:AF20"/>
    <mergeCell ref="AG20:AI20"/>
    <mergeCell ref="AJ20:AK20"/>
    <mergeCell ref="AL20:AN20"/>
    <mergeCell ref="AG21:AI21"/>
    <mergeCell ref="AJ21:AK21"/>
    <mergeCell ref="AL21:AN21"/>
    <mergeCell ref="AR18:AS18"/>
    <mergeCell ref="AG19:AI19"/>
    <mergeCell ref="AJ19:AK19"/>
    <mergeCell ref="AL19:AN19"/>
    <mergeCell ref="AO19:AQ19"/>
    <mergeCell ref="AR19:AS19"/>
    <mergeCell ref="AG18:AI18"/>
    <mergeCell ref="AJ18:AK18"/>
    <mergeCell ref="AL18:AN18"/>
    <mergeCell ref="AO18:AQ18"/>
    <mergeCell ref="AO20:AQ20"/>
    <mergeCell ref="AR20:AS20"/>
    <mergeCell ref="I19:W19"/>
    <mergeCell ref="X19:Y19"/>
    <mergeCell ref="Z19:AA19"/>
    <mergeCell ref="AB19:AD19"/>
    <mergeCell ref="AE19:AF19"/>
    <mergeCell ref="I20:W20"/>
    <mergeCell ref="X20:Y20"/>
    <mergeCell ref="Z20:AA20"/>
    <mergeCell ref="AB20:AD20"/>
    <mergeCell ref="H14:BD14"/>
    <mergeCell ref="H16:W17"/>
    <mergeCell ref="X16:AD16"/>
    <mergeCell ref="AE16:AK16"/>
    <mergeCell ref="AL16:AQ16"/>
    <mergeCell ref="AR16:AS16"/>
    <mergeCell ref="X17:Y17"/>
    <mergeCell ref="Z17:AA17"/>
    <mergeCell ref="AB17:AD17"/>
    <mergeCell ref="AE17:AF17"/>
    <mergeCell ref="AG17:AI17"/>
    <mergeCell ref="AJ17:AK17"/>
    <mergeCell ref="AL17:AN17"/>
    <mergeCell ref="AO17:AQ17"/>
    <mergeCell ref="AR17:AS17"/>
    <mergeCell ref="AJ24:AK24"/>
    <mergeCell ref="AL24:AN24"/>
    <mergeCell ref="AJ22:AK22"/>
    <mergeCell ref="AL22:AN22"/>
    <mergeCell ref="AO22:AQ22"/>
    <mergeCell ref="I18:W18"/>
    <mergeCell ref="X18:Y18"/>
    <mergeCell ref="Z18:AA18"/>
    <mergeCell ref="AB18:AD18"/>
    <mergeCell ref="AE18:A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A55" zoomScaleNormal="100" workbookViewId="0">
      <selection activeCell="S60" sqref="S60"/>
    </sheetView>
  </sheetViews>
  <sheetFormatPr defaultRowHeight="12.75" x14ac:dyDescent="0.2"/>
  <cols>
    <col min="1" max="1" width="10.6640625" customWidth="1"/>
    <col min="2" max="2" width="6.1640625" customWidth="1"/>
    <col min="3" max="3" width="17.6640625" customWidth="1"/>
    <col min="4" max="4" width="28.1640625" customWidth="1"/>
    <col min="15" max="15" width="6.83203125" customWidth="1"/>
    <col min="16" max="16" width="5.5" customWidth="1"/>
    <col min="17" max="17" width="8.6640625" customWidth="1"/>
  </cols>
  <sheetData>
    <row r="1" spans="1:22" x14ac:dyDescent="0.2">
      <c r="A1" s="305" t="s">
        <v>63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2" ht="21" customHeight="1" x14ac:dyDescent="0.2">
      <c r="A2" s="307" t="s">
        <v>47</v>
      </c>
      <c r="B2" s="310" t="s">
        <v>40</v>
      </c>
      <c r="C2" s="311" t="s">
        <v>48</v>
      </c>
      <c r="D2" s="311" t="s">
        <v>10</v>
      </c>
      <c r="E2" s="313" t="s">
        <v>5</v>
      </c>
      <c r="F2" s="311"/>
      <c r="G2" s="311"/>
      <c r="H2" s="314"/>
      <c r="I2" s="310" t="s">
        <v>49</v>
      </c>
      <c r="J2" s="310" t="s">
        <v>46</v>
      </c>
      <c r="K2" s="314" t="s">
        <v>56</v>
      </c>
      <c r="L2" s="315"/>
      <c r="M2" s="315"/>
      <c r="N2" s="315"/>
      <c r="O2" s="311" t="s">
        <v>14</v>
      </c>
      <c r="P2" s="307" t="s">
        <v>50</v>
      </c>
      <c r="Q2" s="316" t="s">
        <v>7</v>
      </c>
      <c r="R2" s="373"/>
      <c r="S2" s="374" t="s">
        <v>8</v>
      </c>
      <c r="T2" s="317"/>
      <c r="U2" s="37" t="s">
        <v>9</v>
      </c>
    </row>
    <row r="3" spans="1:22" ht="24" x14ac:dyDescent="0.2">
      <c r="A3" s="308"/>
      <c r="B3" s="310"/>
      <c r="C3" s="311"/>
      <c r="D3" s="311"/>
      <c r="E3" s="313"/>
      <c r="F3" s="311"/>
      <c r="G3" s="311"/>
      <c r="H3" s="314"/>
      <c r="I3" s="310"/>
      <c r="J3" s="310"/>
      <c r="K3" s="310" t="s">
        <v>44</v>
      </c>
      <c r="L3" s="315" t="s">
        <v>43</v>
      </c>
      <c r="M3" s="315"/>
      <c r="N3" s="315"/>
      <c r="O3" s="311"/>
      <c r="P3" s="308"/>
      <c r="Q3" s="39" t="s">
        <v>64</v>
      </c>
      <c r="R3" s="28" t="s">
        <v>65</v>
      </c>
      <c r="S3" s="28" t="s">
        <v>66</v>
      </c>
      <c r="T3" s="28" t="s">
        <v>67</v>
      </c>
      <c r="U3" s="27" t="s">
        <v>68</v>
      </c>
    </row>
    <row r="4" spans="1:22" ht="62.45" customHeight="1" x14ac:dyDescent="0.2">
      <c r="A4" s="308"/>
      <c r="B4" s="307"/>
      <c r="C4" s="312"/>
      <c r="D4" s="312"/>
      <c r="E4" s="52" t="s">
        <v>55</v>
      </c>
      <c r="F4" s="48" t="s">
        <v>11</v>
      </c>
      <c r="G4" s="53" t="s">
        <v>12</v>
      </c>
      <c r="H4" s="40" t="s">
        <v>13</v>
      </c>
      <c r="I4" s="307"/>
      <c r="J4" s="307"/>
      <c r="K4" s="307"/>
      <c r="L4" s="50" t="s">
        <v>45</v>
      </c>
      <c r="M4" s="48" t="s">
        <v>41</v>
      </c>
      <c r="N4" s="49" t="s">
        <v>42</v>
      </c>
      <c r="O4" s="312"/>
      <c r="P4" s="308"/>
      <c r="Q4" s="47" t="s">
        <v>6</v>
      </c>
      <c r="R4" s="41" t="s">
        <v>6</v>
      </c>
      <c r="S4" s="41" t="s">
        <v>6</v>
      </c>
      <c r="T4" s="41" t="s">
        <v>6</v>
      </c>
      <c r="U4" s="41" t="s">
        <v>6</v>
      </c>
    </row>
    <row r="5" spans="1:22" ht="15.75" customHeight="1" x14ac:dyDescent="0.2">
      <c r="A5" s="120"/>
      <c r="B5" s="375" t="s">
        <v>168</v>
      </c>
      <c r="C5" s="376"/>
      <c r="D5" s="376"/>
      <c r="E5" s="376"/>
      <c r="F5" s="376"/>
      <c r="G5" s="376"/>
      <c r="H5" s="377"/>
      <c r="I5" s="199">
        <v>122</v>
      </c>
      <c r="J5" s="199">
        <v>4392</v>
      </c>
      <c r="K5" s="199">
        <v>300</v>
      </c>
      <c r="L5" s="199">
        <v>172</v>
      </c>
      <c r="M5" s="120"/>
      <c r="N5" s="199">
        <v>128</v>
      </c>
      <c r="O5" s="229">
        <v>4092</v>
      </c>
      <c r="P5" s="120"/>
      <c r="Q5" s="175">
        <v>24</v>
      </c>
      <c r="R5" s="175">
        <v>24</v>
      </c>
      <c r="S5" s="175">
        <v>25</v>
      </c>
      <c r="T5" s="175">
        <v>26</v>
      </c>
      <c r="U5" s="175">
        <v>23</v>
      </c>
    </row>
    <row r="6" spans="1:22" ht="18.75" customHeight="1" x14ac:dyDescent="0.2">
      <c r="A6" s="124"/>
      <c r="B6" s="378" t="s">
        <v>51</v>
      </c>
      <c r="C6" s="378"/>
      <c r="D6" s="378"/>
      <c r="E6" s="378"/>
      <c r="F6" s="378"/>
      <c r="G6" s="378"/>
      <c r="H6" s="379"/>
      <c r="I6" s="174">
        <f>SUM(I7,I45,I51)</f>
        <v>120</v>
      </c>
      <c r="J6" s="37">
        <v>4320</v>
      </c>
      <c r="K6" s="165">
        <v>292</v>
      </c>
      <c r="L6" s="175">
        <v>168</v>
      </c>
      <c r="M6" s="37"/>
      <c r="N6" s="175">
        <v>124</v>
      </c>
      <c r="O6" s="175">
        <v>4028</v>
      </c>
      <c r="P6" s="37"/>
      <c r="Q6" s="153">
        <v>24</v>
      </c>
      <c r="R6" s="153">
        <v>24</v>
      </c>
      <c r="S6" s="153">
        <v>25</v>
      </c>
      <c r="T6" s="153">
        <v>26</v>
      </c>
      <c r="U6" s="153">
        <v>21</v>
      </c>
    </row>
    <row r="7" spans="1:22" ht="13.15" customHeight="1" x14ac:dyDescent="0.2">
      <c r="A7" s="123"/>
      <c r="B7" s="325" t="s">
        <v>15</v>
      </c>
      <c r="C7" s="325"/>
      <c r="D7" s="325"/>
      <c r="E7" s="325"/>
      <c r="F7" s="325"/>
      <c r="G7" s="325"/>
      <c r="H7" s="325"/>
      <c r="I7" s="215">
        <f>SUM(I8,I19)</f>
        <v>72</v>
      </c>
      <c r="J7" s="225">
        <v>2592</v>
      </c>
      <c r="K7" s="225">
        <v>292</v>
      </c>
      <c r="L7" s="225">
        <v>168</v>
      </c>
      <c r="M7" s="54"/>
      <c r="N7" s="225">
        <v>124</v>
      </c>
      <c r="O7" s="225">
        <v>2300</v>
      </c>
      <c r="P7" s="55"/>
      <c r="Q7" s="224">
        <v>19</v>
      </c>
      <c r="R7" s="225">
        <v>14</v>
      </c>
      <c r="S7" s="225">
        <v>17</v>
      </c>
      <c r="T7" s="224">
        <v>13</v>
      </c>
      <c r="U7" s="225">
        <v>6</v>
      </c>
    </row>
    <row r="8" spans="1:22" x14ac:dyDescent="0.2">
      <c r="A8" s="123"/>
      <c r="B8" s="325" t="s">
        <v>4</v>
      </c>
      <c r="C8" s="325"/>
      <c r="D8" s="325"/>
      <c r="E8" s="325"/>
      <c r="F8" s="325"/>
      <c r="G8" s="325"/>
      <c r="H8" s="325"/>
      <c r="I8" s="208">
        <f>SUM(I9:I18)</f>
        <v>26</v>
      </c>
      <c r="J8" s="228">
        <v>936</v>
      </c>
      <c r="K8" s="228">
        <v>108</v>
      </c>
      <c r="L8" s="228">
        <v>52</v>
      </c>
      <c r="M8" s="36"/>
      <c r="N8" s="228">
        <v>56</v>
      </c>
      <c r="O8" s="228">
        <v>828</v>
      </c>
      <c r="P8" s="36"/>
      <c r="Q8" s="226">
        <v>16</v>
      </c>
      <c r="R8" s="226">
        <v>5</v>
      </c>
      <c r="S8" s="226">
        <v>3</v>
      </c>
      <c r="T8" s="226">
        <v>2</v>
      </c>
      <c r="U8" s="226"/>
    </row>
    <row r="9" spans="1:22" ht="18.75" customHeight="1" x14ac:dyDescent="0.2">
      <c r="A9" s="43" t="str">
        <f>'План УП  (очное) (2)'!A9</f>
        <v>КСР</v>
      </c>
      <c r="B9" s="44" t="s">
        <v>1</v>
      </c>
      <c r="C9" s="12" t="s">
        <v>16</v>
      </c>
      <c r="D9" s="190" t="s">
        <v>70</v>
      </c>
      <c r="E9" s="56"/>
      <c r="F9" s="57">
        <v>1</v>
      </c>
      <c r="G9" s="58"/>
      <c r="H9" s="58"/>
      <c r="I9" s="57">
        <v>3</v>
      </c>
      <c r="J9" s="59">
        <v>108</v>
      </c>
      <c r="K9" s="57">
        <v>12</v>
      </c>
      <c r="L9" s="57">
        <v>4</v>
      </c>
      <c r="M9" s="57"/>
      <c r="N9" s="57">
        <v>8</v>
      </c>
      <c r="O9" s="57">
        <v>96</v>
      </c>
      <c r="P9" s="58"/>
      <c r="Q9" s="57">
        <v>3</v>
      </c>
      <c r="R9" s="57"/>
      <c r="S9" s="57"/>
      <c r="T9" s="180"/>
      <c r="U9" s="180"/>
    </row>
    <row r="10" spans="1:22" ht="20.25" customHeight="1" x14ac:dyDescent="0.2">
      <c r="A10" s="23" t="s">
        <v>179</v>
      </c>
      <c r="B10" s="5" t="s">
        <v>1</v>
      </c>
      <c r="C10" s="10" t="s">
        <v>17</v>
      </c>
      <c r="D10" s="114" t="s">
        <v>71</v>
      </c>
      <c r="E10" s="6"/>
      <c r="F10" s="1">
        <v>1</v>
      </c>
      <c r="G10" s="6"/>
      <c r="H10" s="6"/>
      <c r="I10" s="1">
        <v>3</v>
      </c>
      <c r="J10" s="2">
        <v>108</v>
      </c>
      <c r="K10" s="1">
        <v>12</v>
      </c>
      <c r="L10" s="1">
        <v>8</v>
      </c>
      <c r="M10" s="1"/>
      <c r="N10" s="1">
        <v>4</v>
      </c>
      <c r="O10" s="1">
        <v>96</v>
      </c>
      <c r="P10" s="6"/>
      <c r="Q10" s="1">
        <v>3</v>
      </c>
      <c r="R10" s="146"/>
      <c r="S10" s="146"/>
      <c r="T10" s="146"/>
      <c r="U10" s="146"/>
    </row>
    <row r="11" spans="1:22" ht="25.5" x14ac:dyDescent="0.2">
      <c r="A11" s="23" t="str">
        <f>'План УП  (очное) (2)'!A11</f>
        <v>КФВСЗЧ</v>
      </c>
      <c r="B11" s="5" t="s">
        <v>1</v>
      </c>
      <c r="C11" s="10" t="s">
        <v>18</v>
      </c>
      <c r="D11" s="67" t="s">
        <v>72</v>
      </c>
      <c r="E11" s="29">
        <v>3</v>
      </c>
      <c r="F11" s="4"/>
      <c r="G11" s="4"/>
      <c r="H11" s="4"/>
      <c r="I11" s="1">
        <v>3</v>
      </c>
      <c r="J11" s="2">
        <v>108</v>
      </c>
      <c r="K11" s="1">
        <v>12</v>
      </c>
      <c r="L11" s="1">
        <v>8</v>
      </c>
      <c r="M11" s="1"/>
      <c r="N11" s="1">
        <v>4</v>
      </c>
      <c r="O11" s="1">
        <v>96</v>
      </c>
      <c r="P11" s="4"/>
      <c r="Q11" s="182"/>
      <c r="R11" s="1"/>
      <c r="S11" s="146">
        <v>3</v>
      </c>
      <c r="T11" s="182"/>
      <c r="U11" s="182"/>
    </row>
    <row r="12" spans="1:22" ht="18" customHeight="1" x14ac:dyDescent="0.2">
      <c r="A12" s="23" t="str">
        <f>'План УП  (очное) (2)'!A12</f>
        <v>КСР</v>
      </c>
      <c r="B12" s="5" t="s">
        <v>1</v>
      </c>
      <c r="C12" s="10" t="s">
        <v>19</v>
      </c>
      <c r="D12" s="188" t="s">
        <v>73</v>
      </c>
      <c r="E12" s="29"/>
      <c r="F12" s="126"/>
      <c r="G12" s="163">
        <v>1</v>
      </c>
      <c r="H12" s="163"/>
      <c r="I12" s="158">
        <v>2</v>
      </c>
      <c r="J12" s="158">
        <v>72</v>
      </c>
      <c r="K12" s="158">
        <v>8</v>
      </c>
      <c r="L12" s="158">
        <v>4</v>
      </c>
      <c r="M12" s="158"/>
      <c r="N12" s="158">
        <v>4</v>
      </c>
      <c r="O12" s="158">
        <v>64</v>
      </c>
      <c r="P12" s="163"/>
      <c r="Q12" s="159">
        <v>2</v>
      </c>
      <c r="R12" s="182"/>
      <c r="S12" s="1"/>
      <c r="T12" s="182"/>
      <c r="U12" s="182"/>
    </row>
    <row r="13" spans="1:22" ht="23.25" customHeight="1" x14ac:dyDescent="0.2">
      <c r="A13" s="23" t="str">
        <f>'План УП  (очное) (2)'!A13</f>
        <v>КПП</v>
      </c>
      <c r="B13" s="5" t="s">
        <v>1</v>
      </c>
      <c r="C13" s="10" t="s">
        <v>20</v>
      </c>
      <c r="D13" s="34" t="s">
        <v>74</v>
      </c>
      <c r="E13" s="6">
        <v>2</v>
      </c>
      <c r="F13" s="6"/>
      <c r="G13" s="1"/>
      <c r="H13" s="6"/>
      <c r="I13" s="1">
        <v>3</v>
      </c>
      <c r="J13" s="2">
        <v>108</v>
      </c>
      <c r="K13" s="1">
        <v>12</v>
      </c>
      <c r="L13" s="1">
        <v>8</v>
      </c>
      <c r="M13" s="1"/>
      <c r="N13" s="1">
        <v>4</v>
      </c>
      <c r="O13" s="1">
        <v>96</v>
      </c>
      <c r="P13" s="6"/>
      <c r="Q13" s="146"/>
      <c r="R13" s="146">
        <v>3</v>
      </c>
      <c r="S13" s="1"/>
      <c r="T13" s="146"/>
      <c r="U13" s="146"/>
    </row>
    <row r="14" spans="1:22" ht="18.75" customHeight="1" x14ac:dyDescent="0.2">
      <c r="A14" s="19" t="str">
        <f>'План УП  (очное) (2)'!A14</f>
        <v>КАФ</v>
      </c>
      <c r="B14" s="5" t="s">
        <v>1</v>
      </c>
      <c r="C14" s="18" t="s">
        <v>21</v>
      </c>
      <c r="D14" s="205" t="s">
        <v>173</v>
      </c>
      <c r="E14" s="6"/>
      <c r="F14" s="6">
        <v>1</v>
      </c>
      <c r="G14" s="1"/>
      <c r="H14" s="6"/>
      <c r="I14" s="1">
        <v>2</v>
      </c>
      <c r="J14" s="2">
        <v>72</v>
      </c>
      <c r="K14" s="1">
        <v>12</v>
      </c>
      <c r="L14" s="1"/>
      <c r="M14" s="1"/>
      <c r="N14" s="1">
        <v>12</v>
      </c>
      <c r="O14" s="1">
        <v>60</v>
      </c>
      <c r="P14" s="6"/>
      <c r="Q14" s="146">
        <v>2</v>
      </c>
      <c r="R14" s="146"/>
      <c r="S14" s="1"/>
      <c r="T14" s="146"/>
      <c r="U14" s="146"/>
    </row>
    <row r="15" spans="1:22" ht="42.75" customHeight="1" x14ac:dyDescent="0.2">
      <c r="A15" s="160" t="s">
        <v>175</v>
      </c>
      <c r="B15" s="5" t="s">
        <v>1</v>
      </c>
      <c r="C15" s="18" t="s">
        <v>75</v>
      </c>
      <c r="D15" s="189" t="s">
        <v>176</v>
      </c>
      <c r="E15" s="6"/>
      <c r="F15" s="6">
        <v>2</v>
      </c>
      <c r="G15" s="1"/>
      <c r="H15" s="6"/>
      <c r="I15" s="1">
        <v>2</v>
      </c>
      <c r="J15" s="2">
        <v>72</v>
      </c>
      <c r="K15" s="1">
        <v>8</v>
      </c>
      <c r="L15" s="1"/>
      <c r="M15" s="1"/>
      <c r="N15" s="1">
        <v>8</v>
      </c>
      <c r="O15" s="1">
        <v>64</v>
      </c>
      <c r="P15" s="6"/>
      <c r="Q15" s="146"/>
      <c r="R15" s="146">
        <v>2</v>
      </c>
      <c r="S15" s="1"/>
      <c r="T15" s="146"/>
      <c r="U15" s="146"/>
    </row>
    <row r="16" spans="1:22" ht="42.75" customHeight="1" x14ac:dyDescent="0.2">
      <c r="A16" s="192" t="s">
        <v>184</v>
      </c>
      <c r="B16" s="5" t="s">
        <v>1</v>
      </c>
      <c r="C16" s="18" t="s">
        <v>76</v>
      </c>
      <c r="D16" s="206" t="s">
        <v>106</v>
      </c>
      <c r="E16" s="6"/>
      <c r="F16" s="6">
        <v>4</v>
      </c>
      <c r="G16" s="1"/>
      <c r="H16" s="6"/>
      <c r="I16" s="1">
        <v>2</v>
      </c>
      <c r="J16" s="2">
        <v>72</v>
      </c>
      <c r="K16" s="1">
        <v>8</v>
      </c>
      <c r="L16" s="1">
        <v>4</v>
      </c>
      <c r="M16" s="1"/>
      <c r="N16" s="1">
        <v>4</v>
      </c>
      <c r="O16" s="1">
        <v>64</v>
      </c>
      <c r="P16" s="6"/>
      <c r="Q16" s="146"/>
      <c r="R16" s="146"/>
      <c r="S16" s="1"/>
      <c r="T16" s="146">
        <v>2</v>
      </c>
      <c r="U16" s="146"/>
      <c r="V16" s="152"/>
    </row>
    <row r="17" spans="1:21" ht="38.25" x14ac:dyDescent="0.2">
      <c r="A17" s="23" t="str">
        <f>'План УП  (очное) (2)'!A17</f>
        <v>КФВСЗЧ</v>
      </c>
      <c r="B17" s="5" t="s">
        <v>1</v>
      </c>
      <c r="C17" s="18" t="s">
        <v>107</v>
      </c>
      <c r="D17" s="68" t="s">
        <v>77</v>
      </c>
      <c r="E17" s="6">
        <v>1</v>
      </c>
      <c r="F17" s="6"/>
      <c r="G17" s="1"/>
      <c r="H17" s="6"/>
      <c r="I17" s="1">
        <v>3</v>
      </c>
      <c r="J17" s="2">
        <v>108</v>
      </c>
      <c r="K17" s="1">
        <v>12</v>
      </c>
      <c r="L17" s="1">
        <v>8</v>
      </c>
      <c r="M17" s="1"/>
      <c r="N17" s="1">
        <v>4</v>
      </c>
      <c r="O17" s="1">
        <v>96</v>
      </c>
      <c r="P17" s="6"/>
      <c r="Q17" s="146">
        <v>3</v>
      </c>
      <c r="R17" s="146"/>
      <c r="S17" s="1"/>
      <c r="T17" s="146"/>
      <c r="U17" s="146"/>
    </row>
    <row r="18" spans="1:21" ht="27.75" customHeight="1" x14ac:dyDescent="0.2">
      <c r="A18" s="19" t="str">
        <f>'План УП  (очное) (2)'!A17</f>
        <v>КФВСЗЧ</v>
      </c>
      <c r="B18" s="45" t="s">
        <v>1</v>
      </c>
      <c r="C18" s="18" t="s">
        <v>177</v>
      </c>
      <c r="D18" s="191" t="s">
        <v>78</v>
      </c>
      <c r="E18" s="21">
        <v>1</v>
      </c>
      <c r="F18" s="21"/>
      <c r="G18" s="60"/>
      <c r="H18" s="21"/>
      <c r="I18" s="60">
        <v>3</v>
      </c>
      <c r="J18" s="135">
        <v>108</v>
      </c>
      <c r="K18" s="207">
        <v>12</v>
      </c>
      <c r="L18" s="207">
        <v>8</v>
      </c>
      <c r="M18" s="207"/>
      <c r="N18" s="207">
        <v>4</v>
      </c>
      <c r="O18" s="207">
        <v>96</v>
      </c>
      <c r="P18" s="21"/>
      <c r="Q18" s="149">
        <v>3</v>
      </c>
      <c r="R18" s="21"/>
      <c r="S18" s="60"/>
      <c r="T18" s="21"/>
      <c r="U18" s="21"/>
    </row>
    <row r="19" spans="1:21" ht="14.25" customHeight="1" x14ac:dyDescent="0.2">
      <c r="A19" s="36"/>
      <c r="B19" s="325" t="s">
        <v>0</v>
      </c>
      <c r="C19" s="325"/>
      <c r="D19" s="325"/>
      <c r="E19" s="325"/>
      <c r="F19" s="325"/>
      <c r="G19" s="325"/>
      <c r="H19" s="325"/>
      <c r="I19" s="165">
        <v>46</v>
      </c>
      <c r="J19" s="175">
        <v>1656</v>
      </c>
      <c r="K19" s="175">
        <v>184</v>
      </c>
      <c r="L19" s="175">
        <v>116</v>
      </c>
      <c r="M19" s="37"/>
      <c r="N19" s="175">
        <v>68</v>
      </c>
      <c r="O19" s="175">
        <v>1472</v>
      </c>
      <c r="P19" s="37"/>
      <c r="Q19" s="175">
        <v>3</v>
      </c>
      <c r="R19" s="175">
        <v>9</v>
      </c>
      <c r="S19" s="175">
        <v>17</v>
      </c>
      <c r="T19" s="175">
        <v>11</v>
      </c>
      <c r="U19" s="175">
        <v>6</v>
      </c>
    </row>
    <row r="20" spans="1:21" ht="38.25" x14ac:dyDescent="0.2">
      <c r="A20" s="20" t="s">
        <v>179</v>
      </c>
      <c r="B20" s="12" t="s">
        <v>1</v>
      </c>
      <c r="C20" s="63" t="s">
        <v>22</v>
      </c>
      <c r="D20" s="132" t="s">
        <v>79</v>
      </c>
      <c r="E20" s="133"/>
      <c r="F20" s="134">
        <v>1</v>
      </c>
      <c r="G20" s="134"/>
      <c r="H20" s="134"/>
      <c r="I20" s="136">
        <v>3</v>
      </c>
      <c r="J20" s="137">
        <v>108</v>
      </c>
      <c r="K20" s="155">
        <v>12</v>
      </c>
      <c r="L20" s="155">
        <v>8</v>
      </c>
      <c r="M20" s="155"/>
      <c r="N20" s="155">
        <v>4</v>
      </c>
      <c r="O20" s="155">
        <v>96</v>
      </c>
      <c r="P20" s="134"/>
      <c r="Q20" s="144">
        <v>3</v>
      </c>
      <c r="R20" s="144"/>
      <c r="S20" s="144"/>
      <c r="T20" s="144"/>
      <c r="U20" s="136"/>
    </row>
    <row r="21" spans="1:21" ht="25.5" x14ac:dyDescent="0.2">
      <c r="A21" s="23" t="str">
        <f>'План УП  (очное) (2)'!A21</f>
        <v>КФВСЗЧ</v>
      </c>
      <c r="B21" s="5" t="s">
        <v>1</v>
      </c>
      <c r="C21" s="64" t="s">
        <v>23</v>
      </c>
      <c r="D21" s="69" t="s">
        <v>80</v>
      </c>
      <c r="E21" s="4"/>
      <c r="F21" s="1">
        <v>3</v>
      </c>
      <c r="G21" s="4"/>
      <c r="H21" s="4"/>
      <c r="I21" s="1">
        <v>3</v>
      </c>
      <c r="J21" s="1">
        <v>108</v>
      </c>
      <c r="K21" s="210">
        <v>12</v>
      </c>
      <c r="L21" s="210">
        <v>8</v>
      </c>
      <c r="M21" s="210"/>
      <c r="N21" s="210">
        <v>4</v>
      </c>
      <c r="O21" s="210">
        <v>96</v>
      </c>
      <c r="P21" s="4"/>
      <c r="Q21" s="182"/>
      <c r="R21" s="182"/>
      <c r="S21" s="182">
        <v>3</v>
      </c>
      <c r="T21" s="182"/>
      <c r="U21" s="182"/>
    </row>
    <row r="22" spans="1:21" ht="25.5" x14ac:dyDescent="0.2">
      <c r="A22" s="23" t="str">
        <f>'План УП  (очное) (2)'!A22</f>
        <v>КФВСЗЧ</v>
      </c>
      <c r="B22" s="5" t="s">
        <v>1</v>
      </c>
      <c r="C22" s="64" t="s">
        <v>24</v>
      </c>
      <c r="D22" s="69" t="s">
        <v>81</v>
      </c>
      <c r="E22" s="29"/>
      <c r="F22" s="6">
        <v>5</v>
      </c>
      <c r="G22" s="6"/>
      <c r="H22" s="3"/>
      <c r="I22" s="1">
        <v>3</v>
      </c>
      <c r="J22" s="1">
        <v>108</v>
      </c>
      <c r="K22" s="210">
        <v>12</v>
      </c>
      <c r="L22" s="210">
        <v>8</v>
      </c>
      <c r="M22" s="210"/>
      <c r="N22" s="210">
        <v>4</v>
      </c>
      <c r="O22" s="210">
        <v>96</v>
      </c>
      <c r="P22" s="6"/>
      <c r="Q22" s="146"/>
      <c r="R22" s="146"/>
      <c r="S22" s="146"/>
      <c r="T22" s="146"/>
      <c r="U22" s="1">
        <v>3</v>
      </c>
    </row>
    <row r="23" spans="1:21" ht="25.5" x14ac:dyDescent="0.2">
      <c r="A23" s="23" t="str">
        <f>'План УП  (очное) (2)'!A23</f>
        <v>КФВСЗЧ</v>
      </c>
      <c r="B23" s="5" t="s">
        <v>1</v>
      </c>
      <c r="C23" s="64" t="s">
        <v>25</v>
      </c>
      <c r="D23" s="81" t="s">
        <v>82</v>
      </c>
      <c r="E23" s="29">
        <v>5</v>
      </c>
      <c r="F23" s="6"/>
      <c r="G23" s="6"/>
      <c r="H23" s="6"/>
      <c r="I23" s="1">
        <v>3</v>
      </c>
      <c r="J23" s="1">
        <v>108</v>
      </c>
      <c r="K23" s="210">
        <v>12</v>
      </c>
      <c r="L23" s="210">
        <v>8</v>
      </c>
      <c r="M23" s="210"/>
      <c r="N23" s="210">
        <v>4</v>
      </c>
      <c r="O23" s="210">
        <v>96</v>
      </c>
      <c r="P23" s="6"/>
      <c r="Q23" s="1"/>
      <c r="R23" s="146"/>
      <c r="S23" s="146"/>
      <c r="T23" s="146"/>
      <c r="U23" s="146">
        <v>3</v>
      </c>
    </row>
    <row r="24" spans="1:21" ht="38.25" x14ac:dyDescent="0.2">
      <c r="A24" s="23" t="str">
        <f>'План УП  (очное) (2)'!A24</f>
        <v>КФВСЗЧ</v>
      </c>
      <c r="B24" s="5" t="s">
        <v>1</v>
      </c>
      <c r="C24" s="64" t="s">
        <v>26</v>
      </c>
      <c r="D24" s="70" t="s">
        <v>83</v>
      </c>
      <c r="E24" s="146">
        <v>2</v>
      </c>
      <c r="F24" s="1"/>
      <c r="G24" s="4"/>
      <c r="H24" s="4"/>
      <c r="I24" s="1">
        <v>3</v>
      </c>
      <c r="J24" s="1">
        <v>108</v>
      </c>
      <c r="K24" s="210">
        <v>12</v>
      </c>
      <c r="L24" s="210">
        <v>8</v>
      </c>
      <c r="M24" s="210"/>
      <c r="N24" s="210">
        <v>4</v>
      </c>
      <c r="O24" s="210">
        <v>96</v>
      </c>
      <c r="P24" s="4"/>
      <c r="Q24" s="182"/>
      <c r="R24" s="182"/>
      <c r="S24" s="182"/>
      <c r="T24" s="182">
        <v>3</v>
      </c>
      <c r="U24" s="1"/>
    </row>
    <row r="25" spans="1:21" ht="38.25" x14ac:dyDescent="0.2">
      <c r="A25" s="23" t="s">
        <v>183</v>
      </c>
      <c r="B25" s="5" t="s">
        <v>1</v>
      </c>
      <c r="C25" s="64" t="s">
        <v>27</v>
      </c>
      <c r="D25" s="71" t="s">
        <v>84</v>
      </c>
      <c r="E25" s="29">
        <v>2</v>
      </c>
      <c r="F25" s="1"/>
      <c r="G25" s="1"/>
      <c r="H25" s="3"/>
      <c r="I25" s="1">
        <v>3</v>
      </c>
      <c r="J25" s="1">
        <v>108</v>
      </c>
      <c r="K25" s="3">
        <v>12</v>
      </c>
      <c r="L25" s="3">
        <v>8</v>
      </c>
      <c r="M25" s="3"/>
      <c r="N25" s="3">
        <v>4</v>
      </c>
      <c r="O25" s="3">
        <v>96</v>
      </c>
      <c r="P25" s="4"/>
      <c r="Q25" s="182"/>
      <c r="R25" s="182">
        <v>3</v>
      </c>
      <c r="S25" s="182"/>
      <c r="T25" s="1"/>
      <c r="U25" s="1"/>
    </row>
    <row r="26" spans="1:21" ht="38.25" x14ac:dyDescent="0.2">
      <c r="A26" s="23" t="str">
        <f>'План УП  (очное) (2)'!A26</f>
        <v>КФВСЗЧ</v>
      </c>
      <c r="B26" s="5" t="s">
        <v>1</v>
      </c>
      <c r="C26" s="64" t="s">
        <v>99</v>
      </c>
      <c r="D26" s="73" t="s">
        <v>85</v>
      </c>
      <c r="E26" s="29"/>
      <c r="F26" s="1">
        <v>3</v>
      </c>
      <c r="G26" s="1"/>
      <c r="H26" s="3"/>
      <c r="I26" s="1">
        <v>2</v>
      </c>
      <c r="J26" s="1">
        <v>72</v>
      </c>
      <c r="K26" s="210">
        <v>8</v>
      </c>
      <c r="L26" s="210">
        <v>4</v>
      </c>
      <c r="M26" s="210"/>
      <c r="N26" s="210">
        <v>4</v>
      </c>
      <c r="O26" s="210">
        <v>64</v>
      </c>
      <c r="P26" s="4"/>
      <c r="Q26" s="182"/>
      <c r="R26" s="182"/>
      <c r="S26" s="182">
        <v>2</v>
      </c>
      <c r="T26" s="1"/>
      <c r="U26" s="1"/>
    </row>
    <row r="27" spans="1:21" ht="38.25" x14ac:dyDescent="0.2">
      <c r="A27" s="23" t="str">
        <f>'План УП  (очное) (2)'!A27</f>
        <v>КФВСЗЧ</v>
      </c>
      <c r="B27" s="5" t="s">
        <v>1</v>
      </c>
      <c r="C27" s="64" t="s">
        <v>100</v>
      </c>
      <c r="D27" s="76" t="s">
        <v>93</v>
      </c>
      <c r="E27" s="29">
        <v>3</v>
      </c>
      <c r="F27" s="1"/>
      <c r="G27" s="1"/>
      <c r="H27" s="3"/>
      <c r="I27" s="1">
        <v>2</v>
      </c>
      <c r="J27" s="1">
        <v>72</v>
      </c>
      <c r="K27" s="210">
        <v>8</v>
      </c>
      <c r="L27" s="210">
        <v>4</v>
      </c>
      <c r="M27" s="210"/>
      <c r="N27" s="210">
        <v>4</v>
      </c>
      <c r="O27" s="210">
        <v>64</v>
      </c>
      <c r="P27" s="4"/>
      <c r="Q27" s="182"/>
      <c r="R27" s="182"/>
      <c r="S27" s="182">
        <v>2</v>
      </c>
      <c r="T27" s="1"/>
      <c r="U27" s="1"/>
    </row>
    <row r="28" spans="1:21" ht="21.75" customHeight="1" x14ac:dyDescent="0.2">
      <c r="A28" s="23" t="str">
        <f>'План УП  (очное) (2)'!A28</f>
        <v>КФВСЗЧ</v>
      </c>
      <c r="B28" s="5" t="s">
        <v>1</v>
      </c>
      <c r="C28" s="64" t="s">
        <v>101</v>
      </c>
      <c r="D28" s="209" t="s">
        <v>113</v>
      </c>
      <c r="E28" s="29"/>
      <c r="F28" s="1">
        <v>3</v>
      </c>
      <c r="G28" s="1"/>
      <c r="H28" s="3"/>
      <c r="I28" s="1">
        <v>2</v>
      </c>
      <c r="J28" s="1">
        <v>72</v>
      </c>
      <c r="K28" s="210">
        <v>8</v>
      </c>
      <c r="L28" s="210">
        <v>4</v>
      </c>
      <c r="M28" s="210"/>
      <c r="N28" s="210">
        <v>4</v>
      </c>
      <c r="O28" s="210">
        <v>64</v>
      </c>
      <c r="P28" s="4"/>
      <c r="Q28" s="182"/>
      <c r="R28" s="182"/>
      <c r="S28" s="182">
        <v>2</v>
      </c>
      <c r="T28" s="1"/>
      <c r="U28" s="1"/>
    </row>
    <row r="29" spans="1:21" ht="25.5" x14ac:dyDescent="0.2">
      <c r="A29" s="23" t="str">
        <f>'План УП  (очное) (2)'!A29</f>
        <v>КФВСЗЧ</v>
      </c>
      <c r="B29" s="5" t="s">
        <v>1</v>
      </c>
      <c r="C29" s="64" t="s">
        <v>112</v>
      </c>
      <c r="D29" s="74" t="s">
        <v>110</v>
      </c>
      <c r="E29" s="29">
        <v>3</v>
      </c>
      <c r="F29" s="1"/>
      <c r="G29" s="1"/>
      <c r="H29" s="3"/>
      <c r="I29" s="1">
        <v>3</v>
      </c>
      <c r="J29" s="1">
        <v>108</v>
      </c>
      <c r="K29" s="210">
        <v>12</v>
      </c>
      <c r="L29" s="210">
        <v>8</v>
      </c>
      <c r="M29" s="210"/>
      <c r="N29" s="210">
        <v>4</v>
      </c>
      <c r="O29" s="210">
        <v>96</v>
      </c>
      <c r="P29" s="4"/>
      <c r="Q29" s="182"/>
      <c r="R29" s="182"/>
      <c r="S29" s="182">
        <v>3</v>
      </c>
      <c r="T29" s="1"/>
      <c r="U29" s="1"/>
    </row>
    <row r="30" spans="1:21" ht="25.5" x14ac:dyDescent="0.2">
      <c r="A30" s="23" t="str">
        <f>'План УП  (очное) (2)'!A30</f>
        <v>КФВСЗЧ</v>
      </c>
      <c r="B30" s="5" t="s">
        <v>1</v>
      </c>
      <c r="C30" s="64" t="s">
        <v>115</v>
      </c>
      <c r="D30" s="74" t="s">
        <v>111</v>
      </c>
      <c r="E30" s="29">
        <v>4</v>
      </c>
      <c r="F30" s="1"/>
      <c r="G30" s="1"/>
      <c r="H30" s="3"/>
      <c r="I30" s="1">
        <v>2</v>
      </c>
      <c r="J30" s="1">
        <v>72</v>
      </c>
      <c r="K30" s="210">
        <v>8</v>
      </c>
      <c r="L30" s="210">
        <v>4</v>
      </c>
      <c r="M30" s="210"/>
      <c r="N30" s="210">
        <v>4</v>
      </c>
      <c r="O30" s="210">
        <v>64</v>
      </c>
      <c r="P30" s="4"/>
      <c r="Q30" s="182"/>
      <c r="R30" s="182"/>
      <c r="S30" s="182"/>
      <c r="T30" s="1">
        <v>2</v>
      </c>
      <c r="U30" s="1"/>
    </row>
    <row r="31" spans="1:21" ht="25.5" x14ac:dyDescent="0.2">
      <c r="A31" s="23" t="str">
        <f>'План УП  (очное) (2)'!A31</f>
        <v>КФВСЗЧ</v>
      </c>
      <c r="B31" s="5" t="s">
        <v>1</v>
      </c>
      <c r="C31" s="64" t="s">
        <v>190</v>
      </c>
      <c r="D31" s="72" t="s">
        <v>86</v>
      </c>
      <c r="E31" s="29"/>
      <c r="F31" s="1">
        <v>2</v>
      </c>
      <c r="G31" s="1"/>
      <c r="H31" s="3"/>
      <c r="I31" s="1">
        <v>3</v>
      </c>
      <c r="J31" s="1">
        <v>108</v>
      </c>
      <c r="K31" s="210">
        <v>12</v>
      </c>
      <c r="L31" s="210">
        <v>8</v>
      </c>
      <c r="M31" s="210"/>
      <c r="N31" s="210">
        <v>4</v>
      </c>
      <c r="O31" s="210">
        <v>96</v>
      </c>
      <c r="P31" s="4"/>
      <c r="Q31" s="182"/>
      <c r="R31" s="182">
        <v>3</v>
      </c>
      <c r="S31" s="182"/>
      <c r="T31" s="1"/>
      <c r="U31" s="1"/>
    </row>
    <row r="32" spans="1:21" ht="51" x14ac:dyDescent="0.2">
      <c r="A32" s="23" t="str">
        <f>'План УП  (очное) (2)'!A32</f>
        <v>КФВСЗЧ</v>
      </c>
      <c r="B32" s="5" t="s">
        <v>1</v>
      </c>
      <c r="C32" s="64" t="s">
        <v>191</v>
      </c>
      <c r="D32" s="83" t="s">
        <v>114</v>
      </c>
      <c r="E32" s="29"/>
      <c r="F32" s="1">
        <v>4</v>
      </c>
      <c r="G32" s="1"/>
      <c r="H32" s="3"/>
      <c r="I32" s="1">
        <v>3</v>
      </c>
      <c r="J32" s="1">
        <v>108</v>
      </c>
      <c r="K32" s="210">
        <v>12</v>
      </c>
      <c r="L32" s="210">
        <v>8</v>
      </c>
      <c r="M32" s="210"/>
      <c r="N32" s="210">
        <v>4</v>
      </c>
      <c r="O32" s="210">
        <v>96</v>
      </c>
      <c r="P32" s="4"/>
      <c r="Q32" s="182"/>
      <c r="R32" s="182"/>
      <c r="S32" s="182"/>
      <c r="T32" s="1">
        <v>3</v>
      </c>
      <c r="U32" s="1"/>
    </row>
    <row r="33" spans="1:22" ht="24" x14ac:dyDescent="0.2">
      <c r="A33" s="211"/>
      <c r="B33" s="7" t="s">
        <v>1</v>
      </c>
      <c r="C33" s="65" t="s">
        <v>28</v>
      </c>
      <c r="D33" s="8" t="s">
        <v>2</v>
      </c>
      <c r="E33" s="31"/>
      <c r="F33" s="17"/>
      <c r="G33" s="17"/>
      <c r="H33" s="17"/>
      <c r="I33" s="9">
        <v>3</v>
      </c>
      <c r="J33" s="9">
        <v>108</v>
      </c>
      <c r="K33" s="212">
        <v>12</v>
      </c>
      <c r="L33" s="212">
        <v>8</v>
      </c>
      <c r="M33" s="212"/>
      <c r="N33" s="212">
        <v>4</v>
      </c>
      <c r="O33" s="212">
        <v>96</v>
      </c>
      <c r="P33" s="17"/>
      <c r="Q33" s="9"/>
      <c r="R33" s="213">
        <v>3</v>
      </c>
      <c r="S33" s="184"/>
      <c r="T33" s="184"/>
      <c r="U33" s="184"/>
    </row>
    <row r="34" spans="1:22" x14ac:dyDescent="0.2">
      <c r="A34" s="23" t="s">
        <v>181</v>
      </c>
      <c r="B34" s="5"/>
      <c r="C34" s="64" t="s">
        <v>29</v>
      </c>
      <c r="D34" s="69" t="s">
        <v>87</v>
      </c>
      <c r="E34" s="29"/>
      <c r="F34" s="6">
        <v>2</v>
      </c>
      <c r="G34" s="6"/>
      <c r="H34" s="6"/>
      <c r="I34" s="1">
        <v>3</v>
      </c>
      <c r="J34" s="1">
        <v>108</v>
      </c>
      <c r="K34" s="210">
        <v>12</v>
      </c>
      <c r="L34" s="210">
        <v>8</v>
      </c>
      <c r="M34" s="210"/>
      <c r="N34" s="210">
        <v>4</v>
      </c>
      <c r="O34" s="210">
        <v>96</v>
      </c>
      <c r="P34" s="6"/>
      <c r="Q34" s="1"/>
      <c r="R34" s="146"/>
      <c r="S34" s="146"/>
      <c r="T34" s="146"/>
      <c r="U34" s="146"/>
    </row>
    <row r="35" spans="1:22" x14ac:dyDescent="0.2">
      <c r="A35" s="23" t="s">
        <v>181</v>
      </c>
      <c r="B35" s="5"/>
      <c r="C35" s="64" t="s">
        <v>30</v>
      </c>
      <c r="D35" s="69" t="s">
        <v>88</v>
      </c>
      <c r="E35" s="29"/>
      <c r="F35" s="6">
        <v>2</v>
      </c>
      <c r="G35" s="6"/>
      <c r="H35" s="6"/>
      <c r="I35" s="1">
        <v>3</v>
      </c>
      <c r="J35" s="1">
        <v>108</v>
      </c>
      <c r="K35" s="210">
        <v>12</v>
      </c>
      <c r="L35" s="210">
        <v>8</v>
      </c>
      <c r="M35" s="210"/>
      <c r="N35" s="210">
        <v>4</v>
      </c>
      <c r="O35" s="210">
        <v>96</v>
      </c>
      <c r="P35" s="6"/>
      <c r="Q35" s="1"/>
      <c r="R35" s="146"/>
      <c r="S35" s="146"/>
      <c r="T35" s="146"/>
      <c r="U35" s="146"/>
    </row>
    <row r="36" spans="1:22" ht="24" x14ac:dyDescent="0.2">
      <c r="A36" s="193"/>
      <c r="B36" s="7" t="s">
        <v>1</v>
      </c>
      <c r="C36" s="65" t="s">
        <v>31</v>
      </c>
      <c r="D36" s="8" t="s">
        <v>2</v>
      </c>
      <c r="E36" s="17"/>
      <c r="F36" s="17"/>
      <c r="G36" s="9"/>
      <c r="H36" s="17"/>
      <c r="I36" s="9">
        <v>3</v>
      </c>
      <c r="J36" s="9">
        <v>108</v>
      </c>
      <c r="K36" s="212">
        <v>12</v>
      </c>
      <c r="L36" s="212">
        <v>8</v>
      </c>
      <c r="M36" s="212"/>
      <c r="N36" s="212">
        <v>4</v>
      </c>
      <c r="O36" s="212">
        <v>96</v>
      </c>
      <c r="P36" s="17"/>
      <c r="Q36" s="184"/>
      <c r="R36" s="184"/>
      <c r="S36" s="9">
        <v>3</v>
      </c>
      <c r="T36" s="151"/>
      <c r="U36" s="184"/>
    </row>
    <row r="37" spans="1:22" ht="25.5" x14ac:dyDescent="0.2">
      <c r="A37" s="23" t="str">
        <f>'План УП  (очное) (2)'!A37</f>
        <v>КФВСЗЧ</v>
      </c>
      <c r="B37" s="10"/>
      <c r="C37" s="10" t="s">
        <v>32</v>
      </c>
      <c r="D37" s="69" t="s">
        <v>89</v>
      </c>
      <c r="E37" s="6"/>
      <c r="F37" s="6">
        <v>3</v>
      </c>
      <c r="G37" s="11"/>
      <c r="H37" s="6"/>
      <c r="I37" s="11">
        <v>3</v>
      </c>
      <c r="J37" s="11">
        <v>108</v>
      </c>
      <c r="K37" s="214">
        <v>12</v>
      </c>
      <c r="L37" s="214">
        <v>8</v>
      </c>
      <c r="M37" s="214"/>
      <c r="N37" s="214">
        <v>4</v>
      </c>
      <c r="O37" s="214">
        <v>96</v>
      </c>
      <c r="P37" s="6"/>
      <c r="Q37" s="146"/>
      <c r="R37" s="146"/>
      <c r="S37" s="11"/>
      <c r="T37" s="146"/>
      <c r="U37" s="146"/>
    </row>
    <row r="38" spans="1:22" ht="25.5" x14ac:dyDescent="0.2">
      <c r="A38" s="23" t="str">
        <f>'План УП  (очное) (2)'!A38</f>
        <v>КФВСЗЧ</v>
      </c>
      <c r="B38" s="5"/>
      <c r="C38" s="10" t="s">
        <v>33</v>
      </c>
      <c r="D38" s="187" t="s">
        <v>108</v>
      </c>
      <c r="E38" s="6"/>
      <c r="F38" s="6">
        <v>3</v>
      </c>
      <c r="G38" s="1"/>
      <c r="H38" s="6"/>
      <c r="I38" s="1">
        <v>3</v>
      </c>
      <c r="J38" s="1">
        <v>108</v>
      </c>
      <c r="K38" s="210">
        <v>12</v>
      </c>
      <c r="L38" s="210">
        <v>8</v>
      </c>
      <c r="M38" s="210"/>
      <c r="N38" s="210">
        <v>4</v>
      </c>
      <c r="O38" s="210">
        <v>96</v>
      </c>
      <c r="P38" s="6"/>
      <c r="Q38" s="6"/>
      <c r="R38" s="6"/>
      <c r="S38" s="1"/>
      <c r="T38" s="6"/>
      <c r="U38" s="6"/>
    </row>
    <row r="39" spans="1:22" ht="24" x14ac:dyDescent="0.2">
      <c r="A39" s="195"/>
      <c r="B39" s="7" t="s">
        <v>1</v>
      </c>
      <c r="C39" s="28" t="s">
        <v>34</v>
      </c>
      <c r="D39" s="8" t="s">
        <v>2</v>
      </c>
      <c r="E39" s="4"/>
      <c r="F39" s="4"/>
      <c r="G39" s="9"/>
      <c r="H39" s="4"/>
      <c r="I39" s="9">
        <v>3</v>
      </c>
      <c r="J39" s="9">
        <v>108</v>
      </c>
      <c r="K39" s="212">
        <v>12</v>
      </c>
      <c r="L39" s="212">
        <v>8</v>
      </c>
      <c r="M39" s="212"/>
      <c r="N39" s="212">
        <v>4</v>
      </c>
      <c r="O39" s="212">
        <v>96</v>
      </c>
      <c r="P39" s="4"/>
      <c r="Q39" s="4"/>
      <c r="R39" s="4"/>
      <c r="S39" s="4"/>
      <c r="T39" s="151">
        <v>3</v>
      </c>
      <c r="U39" s="4"/>
    </row>
    <row r="40" spans="1:22" ht="27" customHeight="1" x14ac:dyDescent="0.2">
      <c r="A40" s="23" t="s">
        <v>175</v>
      </c>
      <c r="B40" s="10"/>
      <c r="C40" s="10" t="s">
        <v>35</v>
      </c>
      <c r="D40" s="69" t="s">
        <v>109</v>
      </c>
      <c r="E40" s="6"/>
      <c r="F40" s="6">
        <v>4</v>
      </c>
      <c r="G40" s="11"/>
      <c r="H40" s="6"/>
      <c r="I40" s="11">
        <v>3</v>
      </c>
      <c r="J40" s="11">
        <v>108</v>
      </c>
      <c r="K40" s="214">
        <v>12</v>
      </c>
      <c r="L40" s="214">
        <v>8</v>
      </c>
      <c r="M40" s="214"/>
      <c r="N40" s="214">
        <v>4</v>
      </c>
      <c r="O40" s="214">
        <v>96</v>
      </c>
      <c r="P40" s="6"/>
      <c r="Q40" s="6"/>
      <c r="R40" s="6"/>
      <c r="S40" s="6"/>
      <c r="T40" s="6"/>
      <c r="U40" s="6"/>
    </row>
    <row r="41" spans="1:22" ht="20.25" customHeight="1" x14ac:dyDescent="0.2">
      <c r="A41" s="23" t="s">
        <v>181</v>
      </c>
      <c r="B41" s="5"/>
      <c r="C41" s="10" t="s">
        <v>36</v>
      </c>
      <c r="D41" s="80" t="s">
        <v>90</v>
      </c>
      <c r="E41" s="6"/>
      <c r="F41" s="6">
        <v>4</v>
      </c>
      <c r="G41" s="1"/>
      <c r="H41" s="6"/>
      <c r="I41" s="1">
        <v>3</v>
      </c>
      <c r="J41" s="1">
        <v>108</v>
      </c>
      <c r="K41" s="210">
        <v>12</v>
      </c>
      <c r="L41" s="210">
        <v>8</v>
      </c>
      <c r="M41" s="210"/>
      <c r="N41" s="210">
        <v>4</v>
      </c>
      <c r="O41" s="210">
        <v>96</v>
      </c>
      <c r="P41" s="6"/>
      <c r="Q41" s="6"/>
      <c r="R41" s="6"/>
      <c r="S41" s="6"/>
      <c r="T41" s="6"/>
      <c r="U41" s="6"/>
    </row>
    <row r="42" spans="1:22" ht="24" x14ac:dyDescent="0.2">
      <c r="A42" s="195"/>
      <c r="B42" s="7" t="s">
        <v>1</v>
      </c>
      <c r="C42" s="28" t="s">
        <v>37</v>
      </c>
      <c r="D42" s="8" t="s">
        <v>2</v>
      </c>
      <c r="E42" s="4"/>
      <c r="F42" s="4"/>
      <c r="G42" s="9"/>
      <c r="H42" s="4"/>
      <c r="I42" s="9">
        <v>2</v>
      </c>
      <c r="J42" s="9">
        <v>72</v>
      </c>
      <c r="K42" s="212">
        <v>8</v>
      </c>
      <c r="L42" s="212">
        <v>4</v>
      </c>
      <c r="M42" s="212"/>
      <c r="N42" s="212">
        <v>4</v>
      </c>
      <c r="O42" s="212">
        <v>64</v>
      </c>
      <c r="P42" s="4"/>
      <c r="Q42" s="4"/>
      <c r="R42" s="4"/>
      <c r="S42" s="9">
        <v>2</v>
      </c>
      <c r="T42" s="4"/>
      <c r="U42" s="4"/>
    </row>
    <row r="43" spans="1:22" ht="25.5" x14ac:dyDescent="0.2">
      <c r="A43" s="23" t="str">
        <f>'План УП  (очное) (2)'!A43</f>
        <v>КФВСЗЧ</v>
      </c>
      <c r="B43" s="5"/>
      <c r="C43" s="10" t="s">
        <v>38</v>
      </c>
      <c r="D43" s="75" t="s">
        <v>91</v>
      </c>
      <c r="E43" s="6"/>
      <c r="F43" s="6">
        <v>3</v>
      </c>
      <c r="G43" s="1"/>
      <c r="H43" s="6"/>
      <c r="I43" s="1">
        <v>2</v>
      </c>
      <c r="J43" s="1">
        <v>72</v>
      </c>
      <c r="K43" s="210">
        <v>8</v>
      </c>
      <c r="L43" s="210">
        <v>4</v>
      </c>
      <c r="M43" s="210"/>
      <c r="N43" s="210">
        <v>4</v>
      </c>
      <c r="O43" s="210">
        <v>64</v>
      </c>
      <c r="P43" s="6"/>
      <c r="Q43" s="6"/>
      <c r="R43" s="6"/>
      <c r="S43" s="1"/>
      <c r="T43" s="6"/>
      <c r="U43" s="6"/>
    </row>
    <row r="44" spans="1:22" ht="25.5" x14ac:dyDescent="0.2">
      <c r="A44" s="23" t="str">
        <f>'План УП  (очное) (2)'!A44</f>
        <v>КФВСЗЧ</v>
      </c>
      <c r="B44" s="5"/>
      <c r="C44" s="10" t="s">
        <v>39</v>
      </c>
      <c r="D44" s="75" t="s">
        <v>92</v>
      </c>
      <c r="E44" s="6"/>
      <c r="F44" s="6">
        <v>3</v>
      </c>
      <c r="G44" s="1"/>
      <c r="H44" s="6"/>
      <c r="I44" s="1">
        <v>2</v>
      </c>
      <c r="J44" s="1">
        <v>72</v>
      </c>
      <c r="K44" s="210">
        <v>8</v>
      </c>
      <c r="L44" s="210">
        <v>4</v>
      </c>
      <c r="M44" s="210"/>
      <c r="N44" s="210">
        <v>4</v>
      </c>
      <c r="O44" s="210">
        <v>64</v>
      </c>
      <c r="P44" s="6"/>
      <c r="Q44" s="6"/>
      <c r="R44" s="6"/>
      <c r="S44" s="1"/>
      <c r="T44" s="6"/>
      <c r="U44" s="6"/>
    </row>
    <row r="45" spans="1:22" x14ac:dyDescent="0.2">
      <c r="A45" s="114"/>
      <c r="B45" s="326" t="s">
        <v>3</v>
      </c>
      <c r="C45" s="320"/>
      <c r="D45" s="320"/>
      <c r="E45" s="320"/>
      <c r="F45" s="320"/>
      <c r="G45" s="320"/>
      <c r="H45" s="327"/>
      <c r="I45" s="216">
        <f>SUM(I47:I50)</f>
        <v>39</v>
      </c>
      <c r="J45" s="216">
        <v>1404</v>
      </c>
      <c r="K45" s="170"/>
      <c r="L45" s="170"/>
      <c r="M45" s="170"/>
      <c r="N45" s="170"/>
      <c r="O45" s="170">
        <v>1404</v>
      </c>
      <c r="P45" s="170"/>
      <c r="Q45" s="170">
        <v>5</v>
      </c>
      <c r="R45" s="170">
        <v>10</v>
      </c>
      <c r="S45" s="170">
        <v>5</v>
      </c>
      <c r="T45" s="170">
        <v>13</v>
      </c>
      <c r="U45" s="170">
        <v>6</v>
      </c>
    </row>
    <row r="46" spans="1:22" x14ac:dyDescent="0.2">
      <c r="A46" s="125"/>
      <c r="B46" s="297" t="s">
        <v>4</v>
      </c>
      <c r="C46" s="297"/>
      <c r="D46" s="297"/>
      <c r="E46" s="297"/>
      <c r="F46" s="297"/>
      <c r="G46" s="297"/>
      <c r="H46" s="297"/>
      <c r="I46" s="216">
        <f>SUM(I47:I50)</f>
        <v>39</v>
      </c>
      <c r="J46" s="216">
        <v>1404</v>
      </c>
      <c r="K46" s="170"/>
      <c r="L46" s="170"/>
      <c r="M46" s="170"/>
      <c r="N46" s="170"/>
      <c r="O46" s="170">
        <v>1404</v>
      </c>
      <c r="P46" s="170"/>
      <c r="Q46" s="170">
        <v>5</v>
      </c>
      <c r="R46" s="170">
        <v>10</v>
      </c>
      <c r="S46" s="170">
        <v>5</v>
      </c>
      <c r="T46" s="170">
        <v>13</v>
      </c>
      <c r="U46" s="170">
        <v>6</v>
      </c>
    </row>
    <row r="47" spans="1:22" ht="25.5" x14ac:dyDescent="0.2">
      <c r="A47" s="23" t="str">
        <f>'План УП  (очное) (2)'!A47</f>
        <v>КФВСЗЧ</v>
      </c>
      <c r="B47" s="61" t="s">
        <v>1</v>
      </c>
      <c r="C47" s="26" t="s">
        <v>57</v>
      </c>
      <c r="D47" s="82" t="s">
        <v>94</v>
      </c>
      <c r="E47" s="77"/>
      <c r="F47" s="80"/>
      <c r="G47" s="80">
        <v>3</v>
      </c>
      <c r="H47" s="80"/>
      <c r="I47" s="129">
        <v>6</v>
      </c>
      <c r="J47" s="129">
        <v>216</v>
      </c>
      <c r="K47" s="26"/>
      <c r="L47" s="26"/>
      <c r="M47" s="26"/>
      <c r="N47" s="26"/>
      <c r="O47" s="26">
        <v>216</v>
      </c>
      <c r="P47" s="130"/>
      <c r="Q47" s="130"/>
      <c r="R47" s="26"/>
      <c r="S47" s="26">
        <v>6</v>
      </c>
      <c r="T47" s="130"/>
      <c r="U47" s="130"/>
    </row>
    <row r="48" spans="1:22" ht="30" customHeight="1" x14ac:dyDescent="0.2">
      <c r="A48" s="23" t="str">
        <f>'План УП  (очное) (2)'!A48</f>
        <v>КФВСЗЧ</v>
      </c>
      <c r="B48" s="61" t="s">
        <v>1</v>
      </c>
      <c r="C48" s="26" t="s">
        <v>102</v>
      </c>
      <c r="D48" s="78" t="s">
        <v>95</v>
      </c>
      <c r="E48" s="77"/>
      <c r="F48" s="80"/>
      <c r="G48" s="80">
        <v>4</v>
      </c>
      <c r="H48" s="80"/>
      <c r="I48" s="129">
        <v>18</v>
      </c>
      <c r="J48" s="129">
        <v>648</v>
      </c>
      <c r="K48" s="26"/>
      <c r="L48" s="26"/>
      <c r="M48" s="26"/>
      <c r="N48" s="26"/>
      <c r="O48" s="26">
        <v>648</v>
      </c>
      <c r="P48" s="130"/>
      <c r="Q48" s="172">
        <v>5</v>
      </c>
      <c r="R48" s="172">
        <v>4</v>
      </c>
      <c r="S48" s="172">
        <v>5</v>
      </c>
      <c r="T48" s="172">
        <v>4</v>
      </c>
      <c r="U48" s="130"/>
      <c r="V48" s="140"/>
    </row>
    <row r="49" spans="1:24" ht="51" x14ac:dyDescent="0.2">
      <c r="A49" s="23" t="str">
        <f>'План УП  (очное) (2)'!A49</f>
        <v>КФВСЗЧ</v>
      </c>
      <c r="B49" s="61" t="s">
        <v>1</v>
      </c>
      <c r="C49" s="26" t="s">
        <v>103</v>
      </c>
      <c r="D49" s="79" t="s">
        <v>96</v>
      </c>
      <c r="E49" s="77"/>
      <c r="F49" s="80"/>
      <c r="G49" s="80">
        <v>4</v>
      </c>
      <c r="H49" s="80"/>
      <c r="I49" s="129">
        <v>9</v>
      </c>
      <c r="J49" s="129">
        <v>324</v>
      </c>
      <c r="K49" s="26"/>
      <c r="L49" s="26"/>
      <c r="M49" s="26"/>
      <c r="N49" s="26"/>
      <c r="O49" s="26">
        <v>324</v>
      </c>
      <c r="P49" s="130"/>
      <c r="Q49" s="130"/>
      <c r="R49" s="130"/>
      <c r="S49" s="130"/>
      <c r="T49" s="26">
        <v>9</v>
      </c>
      <c r="U49" s="130"/>
    </row>
    <row r="50" spans="1:24" ht="29.25" customHeight="1" x14ac:dyDescent="0.2">
      <c r="A50" s="23" t="str">
        <f>'План УП  (очное) (2)'!A50</f>
        <v>КФВСЗЧ</v>
      </c>
      <c r="B50" s="61" t="s">
        <v>1</v>
      </c>
      <c r="C50" s="26" t="s">
        <v>104</v>
      </c>
      <c r="D50" s="79" t="s">
        <v>97</v>
      </c>
      <c r="E50" s="34"/>
      <c r="F50" s="80"/>
      <c r="G50" s="80">
        <v>5</v>
      </c>
      <c r="H50" s="80"/>
      <c r="I50" s="129">
        <v>6</v>
      </c>
      <c r="J50" s="129">
        <v>216</v>
      </c>
      <c r="K50" s="26"/>
      <c r="L50" s="26"/>
      <c r="M50" s="26"/>
      <c r="N50" s="26"/>
      <c r="O50" s="26">
        <v>216</v>
      </c>
      <c r="P50" s="138"/>
      <c r="Q50" s="138"/>
      <c r="R50" s="138"/>
      <c r="S50" s="138"/>
      <c r="T50" s="138"/>
      <c r="U50" s="138">
        <v>6</v>
      </c>
    </row>
    <row r="51" spans="1:24" ht="14.25" customHeight="1" x14ac:dyDescent="0.2">
      <c r="A51" s="34"/>
      <c r="B51" s="34"/>
      <c r="C51" s="32" t="s">
        <v>62</v>
      </c>
      <c r="D51" s="32"/>
      <c r="E51" s="34"/>
      <c r="F51" s="34"/>
      <c r="G51" s="34"/>
      <c r="H51" s="34"/>
      <c r="I51" s="170">
        <v>9</v>
      </c>
      <c r="J51" s="170">
        <v>324</v>
      </c>
      <c r="K51" s="170"/>
      <c r="L51" s="170"/>
      <c r="M51" s="170"/>
      <c r="N51" s="170"/>
      <c r="O51" s="170">
        <v>324</v>
      </c>
      <c r="P51" s="170"/>
      <c r="Q51" s="170"/>
      <c r="R51" s="170"/>
      <c r="S51" s="170"/>
      <c r="T51" s="170"/>
      <c r="U51" s="170">
        <v>9</v>
      </c>
    </row>
    <row r="52" spans="1:24" ht="38.450000000000003" customHeight="1" x14ac:dyDescent="0.2">
      <c r="A52" s="62" t="s">
        <v>156</v>
      </c>
      <c r="B52" s="33" t="s">
        <v>169</v>
      </c>
      <c r="C52" s="26" t="s">
        <v>61</v>
      </c>
      <c r="D52" s="62" t="s">
        <v>58</v>
      </c>
      <c r="E52" s="34"/>
      <c r="F52" s="34"/>
      <c r="G52" s="34"/>
      <c r="H52" s="34"/>
      <c r="I52" s="172">
        <v>3</v>
      </c>
      <c r="J52" s="172">
        <v>108</v>
      </c>
      <c r="K52" s="172"/>
      <c r="L52" s="172"/>
      <c r="M52" s="172"/>
      <c r="N52" s="172"/>
      <c r="O52" s="172">
        <v>108</v>
      </c>
      <c r="P52" s="172"/>
      <c r="Q52" s="172"/>
      <c r="R52" s="172"/>
      <c r="S52" s="172"/>
      <c r="T52" s="172"/>
      <c r="U52" s="172">
        <v>3</v>
      </c>
    </row>
    <row r="53" spans="1:24" ht="53.45" customHeight="1" x14ac:dyDescent="0.2">
      <c r="A53" s="33" t="s">
        <v>156</v>
      </c>
      <c r="B53" s="33" t="s">
        <v>169</v>
      </c>
      <c r="C53" s="26" t="s">
        <v>60</v>
      </c>
      <c r="D53" s="62" t="s">
        <v>59</v>
      </c>
      <c r="E53" s="34"/>
      <c r="F53" s="34"/>
      <c r="G53" s="34"/>
      <c r="H53" s="34"/>
      <c r="I53" s="172">
        <v>6</v>
      </c>
      <c r="J53" s="172">
        <v>216</v>
      </c>
      <c r="K53" s="172"/>
      <c r="L53" s="172"/>
      <c r="M53" s="172"/>
      <c r="N53" s="172"/>
      <c r="O53" s="172">
        <v>216</v>
      </c>
      <c r="P53" s="172"/>
      <c r="Q53" s="172"/>
      <c r="R53" s="172"/>
      <c r="S53" s="172"/>
      <c r="T53" s="172"/>
      <c r="U53" s="172">
        <v>6</v>
      </c>
    </row>
    <row r="54" spans="1:24" ht="16.5" customHeight="1" x14ac:dyDescent="0.2">
      <c r="A54" s="33"/>
      <c r="B54" s="326" t="s">
        <v>170</v>
      </c>
      <c r="C54" s="320"/>
      <c r="D54" s="320"/>
      <c r="E54" s="320"/>
      <c r="F54" s="320"/>
      <c r="G54" s="320"/>
      <c r="H54" s="32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318"/>
      <c r="W54" s="319"/>
      <c r="X54" s="319"/>
    </row>
    <row r="55" spans="1:24" ht="17.25" customHeight="1" x14ac:dyDescent="0.2">
      <c r="A55" s="33"/>
      <c r="B55" s="326" t="s">
        <v>0</v>
      </c>
      <c r="C55" s="320"/>
      <c r="D55" s="320"/>
      <c r="E55" s="320"/>
      <c r="F55" s="320"/>
      <c r="G55" s="320"/>
      <c r="H55" s="327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318"/>
      <c r="W55" s="319"/>
      <c r="X55" s="319"/>
    </row>
    <row r="56" spans="1:24" ht="26.25" customHeight="1" x14ac:dyDescent="0.2">
      <c r="A56" s="33"/>
      <c r="B56" s="33" t="s">
        <v>169</v>
      </c>
      <c r="C56" s="46" t="s">
        <v>171</v>
      </c>
      <c r="D56" s="217" t="s">
        <v>172</v>
      </c>
      <c r="E56" s="221"/>
      <c r="F56" s="227">
        <v>5</v>
      </c>
      <c r="G56" s="222"/>
      <c r="H56" s="222"/>
      <c r="I56" s="220">
        <v>2</v>
      </c>
      <c r="J56" s="220">
        <v>72</v>
      </c>
      <c r="K56" s="220">
        <v>8</v>
      </c>
      <c r="L56" s="220">
        <v>4</v>
      </c>
      <c r="M56" s="220"/>
      <c r="N56" s="220">
        <v>4</v>
      </c>
      <c r="O56" s="220">
        <v>64</v>
      </c>
      <c r="P56" s="197"/>
      <c r="Q56" s="197"/>
      <c r="R56" s="197"/>
      <c r="S56" s="197"/>
      <c r="T56" s="197"/>
      <c r="U56" s="220">
        <v>2</v>
      </c>
      <c r="V56" s="318"/>
      <c r="W56" s="319"/>
      <c r="X56" s="319"/>
    </row>
    <row r="57" spans="1:24" ht="26.25" customHeight="1" x14ac:dyDescent="0.2">
      <c r="A57" s="23" t="str">
        <f>'План УП  (очное) (2)'!A57</f>
        <v>КГУП</v>
      </c>
      <c r="B57" s="219"/>
      <c r="C57" s="218" t="s">
        <v>174</v>
      </c>
      <c r="D57" s="62" t="s">
        <v>186</v>
      </c>
      <c r="E57" s="221"/>
      <c r="F57" s="222"/>
      <c r="G57" s="222"/>
      <c r="H57" s="222"/>
      <c r="I57" s="223">
        <v>2</v>
      </c>
      <c r="J57" s="223">
        <v>72</v>
      </c>
      <c r="K57" s="223">
        <v>8</v>
      </c>
      <c r="L57" s="223">
        <v>4</v>
      </c>
      <c r="M57" s="223"/>
      <c r="N57" s="223">
        <v>4</v>
      </c>
      <c r="O57" s="223">
        <v>64</v>
      </c>
      <c r="P57" s="197"/>
      <c r="Q57" s="197"/>
      <c r="R57" s="197"/>
      <c r="S57" s="197"/>
      <c r="T57" s="197"/>
      <c r="U57" s="197"/>
      <c r="V57" s="318"/>
      <c r="W57" s="319"/>
      <c r="X57" s="319"/>
    </row>
    <row r="58" spans="1:24" ht="26.25" customHeight="1" x14ac:dyDescent="0.2">
      <c r="A58" s="192" t="s">
        <v>184</v>
      </c>
      <c r="B58" s="219"/>
      <c r="C58" s="218" t="s">
        <v>185</v>
      </c>
      <c r="D58" s="62" t="s">
        <v>187</v>
      </c>
      <c r="E58" s="221"/>
      <c r="F58" s="222"/>
      <c r="G58" s="222"/>
      <c r="H58" s="222"/>
      <c r="I58" s="223">
        <v>2</v>
      </c>
      <c r="J58" s="223">
        <v>72</v>
      </c>
      <c r="K58" s="223">
        <v>8</v>
      </c>
      <c r="L58" s="223">
        <v>4</v>
      </c>
      <c r="M58" s="223"/>
      <c r="N58" s="223">
        <v>4</v>
      </c>
      <c r="O58" s="223">
        <v>64</v>
      </c>
      <c r="P58" s="197"/>
      <c r="Q58" s="197"/>
      <c r="R58" s="197"/>
      <c r="S58" s="197"/>
      <c r="T58" s="197"/>
      <c r="U58" s="197"/>
      <c r="V58" s="318"/>
      <c r="W58" s="319"/>
      <c r="X58" s="319"/>
    </row>
    <row r="59" spans="1:24" ht="13.15" customHeight="1" x14ac:dyDescent="0.2">
      <c r="A59" s="314"/>
      <c r="B59" s="315"/>
      <c r="C59" s="313"/>
      <c r="D59" s="42" t="s">
        <v>52</v>
      </c>
      <c r="E59" s="66">
        <v>10</v>
      </c>
      <c r="F59" s="38"/>
      <c r="G59" s="35"/>
      <c r="H59" s="38"/>
      <c r="I59" s="46"/>
      <c r="J59" s="37"/>
      <c r="K59" s="37"/>
      <c r="L59" s="37"/>
      <c r="M59" s="37"/>
      <c r="N59" s="37"/>
      <c r="O59" s="37"/>
      <c r="P59" s="37"/>
      <c r="Q59" s="37">
        <v>2</v>
      </c>
      <c r="R59" s="37">
        <v>3</v>
      </c>
      <c r="S59" s="37">
        <v>3</v>
      </c>
      <c r="T59" s="37">
        <v>1</v>
      </c>
      <c r="U59" s="37">
        <v>1</v>
      </c>
    </row>
    <row r="60" spans="1:24" ht="12" customHeight="1" x14ac:dyDescent="0.2">
      <c r="A60" s="314"/>
      <c r="B60" s="315"/>
      <c r="C60" s="313"/>
      <c r="D60" s="42" t="s">
        <v>53</v>
      </c>
      <c r="E60" s="51"/>
      <c r="F60" s="38">
        <v>17</v>
      </c>
      <c r="G60" s="154">
        <v>4</v>
      </c>
      <c r="H60" s="38"/>
      <c r="I60" s="46"/>
      <c r="J60" s="37"/>
      <c r="K60" s="37"/>
      <c r="L60" s="37"/>
      <c r="M60" s="37"/>
      <c r="N60" s="37"/>
      <c r="O60" s="37"/>
      <c r="P60" s="37"/>
      <c r="Q60" s="37">
        <v>5</v>
      </c>
      <c r="R60" s="37">
        <v>3</v>
      </c>
      <c r="S60" s="37">
        <v>5</v>
      </c>
      <c r="T60" s="37">
        <v>5</v>
      </c>
      <c r="U60" s="37">
        <v>3</v>
      </c>
    </row>
    <row r="61" spans="1:24" ht="12.6" customHeight="1" x14ac:dyDescent="0.2">
      <c r="A61" s="314"/>
      <c r="B61" s="315"/>
      <c r="C61" s="313"/>
      <c r="D61" s="42" t="s">
        <v>54</v>
      </c>
      <c r="E61" s="30"/>
      <c r="F61" s="37"/>
      <c r="G61" s="37" t="s">
        <v>69</v>
      </c>
      <c r="H61" s="37" t="s">
        <v>69</v>
      </c>
      <c r="I61" s="4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4" ht="8.25" customHeight="1" x14ac:dyDescent="0.2"/>
  </sheetData>
  <mergeCells count="28">
    <mergeCell ref="V54:X58"/>
    <mergeCell ref="B45:H45"/>
    <mergeCell ref="A59:C59"/>
    <mergeCell ref="A60:C60"/>
    <mergeCell ref="A61:C61"/>
    <mergeCell ref="B46:H46"/>
    <mergeCell ref="B54:H54"/>
    <mergeCell ref="B55:H55"/>
    <mergeCell ref="B5:H5"/>
    <mergeCell ref="B6:H6"/>
    <mergeCell ref="B7:H7"/>
    <mergeCell ref="B8:H8"/>
    <mergeCell ref="B19:H19"/>
    <mergeCell ref="A1:U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K3:K4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УП тит очное</vt:lpstr>
      <vt:lpstr>КГУП обн очное</vt:lpstr>
      <vt:lpstr>План УП  (очное) (2)</vt:lpstr>
      <vt:lpstr>Форма УП тит заочное</vt:lpstr>
      <vt:lpstr>КГУП обн заочное</vt:lpstr>
      <vt:lpstr>План УП  (заочное)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Илья Ярхо</cp:lastModifiedBy>
  <dcterms:created xsi:type="dcterms:W3CDTF">2023-03-27T16:06:47Z</dcterms:created>
  <dcterms:modified xsi:type="dcterms:W3CDTF">2023-09-05T12:33:52Z</dcterms:modified>
</cp:coreProperties>
</file>